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РАЙОН\2024 год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Лист1!$9:$9</definedName>
    <definedName name="_xlnm.Print_Area" localSheetId="0">Лист1!$A$1:$F$68</definedName>
  </definedNames>
  <calcPr calcId="152511"/>
</workbook>
</file>

<file path=xl/calcChain.xml><?xml version="1.0" encoding="utf-8"?>
<calcChain xmlns="http://schemas.openxmlformats.org/spreadsheetml/2006/main">
  <c r="E60" i="1" l="1"/>
  <c r="E34" i="1"/>
  <c r="E15" i="1"/>
  <c r="E13" i="1"/>
  <c r="E12" i="1" l="1"/>
  <c r="E11" i="1" s="1"/>
  <c r="C34" i="1"/>
  <c r="C15" i="1"/>
  <c r="C60" i="1" l="1"/>
  <c r="D59" i="1"/>
  <c r="F34" i="1"/>
  <c r="D67" i="1"/>
  <c r="F60" i="1"/>
  <c r="F15" i="1"/>
  <c r="C13" i="1"/>
  <c r="D66" i="1"/>
  <c r="D68" i="1"/>
  <c r="D65" i="1"/>
  <c r="D64" i="1"/>
  <c r="D63" i="1"/>
  <c r="D62" i="1"/>
  <c r="D61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C12" i="1" l="1"/>
  <c r="C11" i="1" s="1"/>
  <c r="D15" i="1"/>
  <c r="D60" i="1"/>
  <c r="D34" i="1"/>
  <c r="F13" i="1" l="1"/>
  <c r="D13" i="1" s="1"/>
  <c r="F12" i="1" l="1"/>
  <c r="D12" i="1" s="1"/>
  <c r="F11" i="1" l="1"/>
  <c r="D11" i="1" s="1"/>
</calcChain>
</file>

<file path=xl/sharedStrings.xml><?xml version="1.0" encoding="utf-8"?>
<sst xmlns="http://schemas.openxmlformats.org/spreadsheetml/2006/main" count="125" uniqueCount="122">
  <si>
    <t>№ п/п</t>
  </si>
  <si>
    <t>Наименование вида межбюджетных трансфертов</t>
  </si>
  <si>
    <t>в том числе:</t>
  </si>
  <si>
    <t>1.</t>
  </si>
  <si>
    <t>1.1.</t>
  </si>
  <si>
    <t>(в рублях)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</si>
  <si>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</si>
  <si>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оплату жилищно-коммунальных услуг отдельным категориям граждан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</si>
  <si>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</si>
  <si>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</si>
  <si>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</si>
  <si>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</si>
  <si>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</si>
  <si>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Дотации бюджетам бюджетной системы Российской Федерации</t>
  </si>
  <si>
    <t>Прочие субсидии бюджетам муниципальных районов на организацию отдыха и оздоровление детей</t>
  </si>
  <si>
    <t>Прочие субсидии бюджетам муниципальных районов на реализацию мероприятий по присмотру и уходу за детьми</t>
  </si>
  <si>
    <t>2.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</si>
  <si>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</si>
  <si>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выполнение передаваемых полномочий субъектов Российской Федерации в части формирования и содержания архивных фондов</t>
  </si>
  <si>
    <t>Субвенции бюджетам муниципальных районов на выполнение передаваемых полномочий субъектов Российской Федерации в части  исполнения государственных полномочий субъектов РФ по расчету и предоставлению дотаций на выравнивание бюджетной обеспеченности бюджетам поселений за счет средств областного бюджета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</si>
  <si>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</si>
  <si>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ежемесячных денежных выплат работникам муниципальных общеобразовательных организаций области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</si>
  <si>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финансового обеспечения получения дошкольного образования в частных дошкольных образовательных организациях</t>
  </si>
  <si>
    <t>Субвенции бюджетам муниципальных районов на выполнение передаваемых полномочий субъектов Российской Федерации в части получения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</si>
  <si>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Субвенции бюджетам муниципальных районов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</si>
  <si>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</si>
  <si>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социальной помощи отдельным категориям граждан, находящимся в трудной жизненной ситуации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</si>
  <si>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</si>
  <si>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</si>
  <si>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 в части осуществления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про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</si>
  <si>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</si>
  <si>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</si>
  <si>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2.13</t>
  </si>
  <si>
    <t>2.12</t>
  </si>
  <si>
    <t>2.11</t>
  </si>
  <si>
    <t>2.10</t>
  </si>
  <si>
    <t>2.9</t>
  </si>
  <si>
    <t>2.8</t>
  </si>
  <si>
    <t>2.7</t>
  </si>
  <si>
    <t>2.6</t>
  </si>
  <si>
    <t>2.5</t>
  </si>
  <si>
    <t>2.4</t>
  </si>
  <si>
    <t>2.3</t>
  </si>
  <si>
    <t>2.2</t>
  </si>
  <si>
    <t>2.1</t>
  </si>
  <si>
    <t>1.1</t>
  </si>
  <si>
    <t>1.8</t>
  </si>
  <si>
    <t>1.9</t>
  </si>
  <si>
    <t>3.</t>
  </si>
  <si>
    <t>3.1</t>
  </si>
  <si>
    <t xml:space="preserve">                                                                                                                                                                                                     </t>
  </si>
  <si>
    <t>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</t>
  </si>
  <si>
    <t>Прочие 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</si>
  <si>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Субсидии бюджетам муниципальных образований на реализацию мероприятий федеральной целевой программы "Увековечение памяти погибших при защите Отечества"</t>
  </si>
  <si>
    <t>Субвенции бюджетам муниципальных районов на выполнение передаваемых полномочий субъектов Российской Федерации в части обеспечения социальных выплат, пособий, компенсаций детям, семьям с детьми</t>
  </si>
  <si>
    <t xml:space="preserve">Субсидии бюджетам муниципальных образований на организацию бесплатного горячего питания обучающихся, получающих начальное общее образование </t>
  </si>
  <si>
    <t xml:space="preserve">Прочие субсидии бюджетам муниципальных образований  на реализацию мероприятий муниципальных программ развития малого и среднего предпринимательства </t>
  </si>
  <si>
    <t>Прочие субсидии бюджетам муниципальных районов на реализацию мероприятий в области комплексных кадастровых работ</t>
  </si>
  <si>
    <t>3.2</t>
  </si>
  <si>
    <t>Субсидии бюджетам муниципальных образований на государственную поддержку отрасли культуры (реализация мероприятий по  модернизации библиотек в части комплектования книжных фондов библиотек муниципальных образований)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</si>
  <si>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</si>
  <si>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Субсидия бюджетам муниципальных районов на обеспечение развития и укрепление материально-технической базы домов культуры</t>
  </si>
  <si>
    <t xml:space="preserve">Субвенция бюджетам муниципальных районов на выполнение передаваемых полномочий субъектов Российской Федерации в части организации исполнения полномочий по обеспечению предоставления гражданам мер социальной поддержки </t>
  </si>
  <si>
    <t>3.3</t>
  </si>
  <si>
    <t>Субсидии бюджетам муниципальных образований на государственную поддержку отрасли культуры (направленные на  модернизацию муниципальных детских школ искусств по видам искусств)</t>
  </si>
  <si>
    <t>Субвенции бюджетам муниципальных районов на осуществление переданных полномочий Российской Федерации по осуществлению уведомительной регистрации территориальных соглашений и коллективных договоров</t>
  </si>
  <si>
    <t>Межбюджетные трансферты бюджетам муниципальных районов на предоставление дополнительной меры социальной поддержки детям военнослужащих, добровольцев, мобилизованных принимающих участие в специальной военной операции</t>
  </si>
  <si>
    <t>Межбюджетные трансферты бюджетам муниципальных районов на предоставление дополнительной меры социальной поддержки членам семей  военнослужащих, добровольцев, мобилизованных принимающих участие в специальной военной операции</t>
  </si>
  <si>
    <t>3.4</t>
  </si>
  <si>
    <t>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</si>
  <si>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3.5</t>
  </si>
  <si>
    <t>2024 год</t>
  </si>
  <si>
    <t>Субсидии бюджетам муниципальных образований на приобретение спортивного оборудования и инвентаря для организаций дополнительного образования со специальным наименованием "спортивная школа"</t>
  </si>
  <si>
    <t>Субвенции бюджетам муниципальных районов на выполнение передаваемых полномочий субъектов Российской Федерации на организацию  мероприятий при осуществлении деятельности по обращению с  животными без владельцев</t>
  </si>
  <si>
    <t>Прочие субсидии бюджетам муниципальных районов на разработку  документации по описанию границ населенных пунктов и (или) границ территориальных зон для внесения в сведения ЕГРН</t>
  </si>
  <si>
    <t>Прочие субсидии бюджетам муниципальных районов на выполнение работ по внесению изменений в документы  территориального планирования и градостроительного зонирования, документы по планировке территории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</si>
  <si>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</si>
  <si>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образований на создание модельных муниципальных библиотек</t>
  </si>
  <si>
    <t>+,-</t>
  </si>
  <si>
    <t>Прочие дотации бюджетам муниципальных районов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</si>
  <si>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</si>
  <si>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районов на меры социальной поддержки отдельных категорий граждан на возмещение расходов, связанных с установкой внутридомового газового оборудования</t>
  </si>
  <si>
    <t>Субвенции бюджетам муниципальных районов на меры социальной поддержки по улучшению жилищных условий многодетных семей в соответствии с пунктом 2 статьи 7,1. Закона Калужской области «О статусе многодетной семьи в Калужской области и мерах ее социальной поддержки</t>
  </si>
  <si>
    <t xml:space="preserve">Прочие межбюджетные трансферты, передаваемые бюджетам муниципальных районов на обеспечение расходных обязательств 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</si>
  <si>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</si>
  <si>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</si>
  <si>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</si>
  <si>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</si>
  <si>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</si>
  <si>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</si>
  <si>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</si>
  <si>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</si>
  <si>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</si>
  <si>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</si>
  <si>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</si>
  <si>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</si>
  <si>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</si>
  <si>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3.23</t>
  </si>
  <si>
    <t>4.</t>
  </si>
  <si>
    <t>4.1</t>
  </si>
  <si>
    <t>4.2</t>
  </si>
  <si>
    <t>4.3</t>
  </si>
  <si>
    <t>4.4</t>
  </si>
  <si>
    <t>4.5</t>
  </si>
  <si>
    <t>4.6</t>
  </si>
  <si>
    <t>3.20</t>
  </si>
  <si>
    <t>3.21</t>
  </si>
  <si>
    <t>3.22</t>
  </si>
  <si>
    <t>3.19</t>
  </si>
  <si>
    <t>Субсидии бюджетам муниципальных образований на реализацию школьных инициатив</t>
  </si>
  <si>
    <t>Межбюджетные трансферты бюджетам муниципальных районов на  поддержку отрасли культуры</t>
  </si>
  <si>
    <t>4.7</t>
  </si>
  <si>
    <t>Субвенции бюджетам муниципальных районов на выполнение передаваемых полномочий субъектов Российской Федерации по оказанию меры социальной поддержки по предоставлению горячего питания детям из многодетных семей</t>
  </si>
  <si>
    <t>3.24</t>
  </si>
  <si>
    <t xml:space="preserve">                                                                                                                                                                                "Об исполнении  бюджета муниципального района "Город Людиново</t>
  </si>
  <si>
    <t xml:space="preserve">                                                                                                                                                                                 и Людиновский район» за 2024 год"</t>
  </si>
  <si>
    <t>Межбюджетные трансферты, предоставленные бюджету муниципального района "Город Людиново и Людиновский район" из других бюджетов бюджетной системы Российской Федерации, в  2024 году</t>
  </si>
  <si>
    <t>Исполнено</t>
  </si>
  <si>
    <t>План  в соответствии с решением ЛРС от 25.12.2023 г. № 215 (в ред. от 25.12.2024 г. № 310)</t>
  </si>
  <si>
    <t xml:space="preserve">                                                                                                                                                                                 Приложение № 6                </t>
  </si>
  <si>
    <t xml:space="preserve">                                                                                                                                                                                 к решению Людиновского Районного Собрания </t>
  </si>
  <si>
    <t xml:space="preserve">                                                                                                                                                                                 от  20.05.2025 №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</si>
</sst>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4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workbookViewId="0">
      <pane ySplit="9" topLeftCell="A31" activePane="bottomLeft" state="frozen"/>
      <selection pane="bottomLeft" activeCell="F9" sqref="F9"/>
    </sheetView>
  </sheetViews>
  <sheetFormatPr defaultRowHeight="15" x14ac:dyDescent="0.25"/>
  <cols>
    <col min="1" max="1" width="4.7109375" customWidth="1"/>
    <col min="2" max="2" width="140.7109375" style="25" customWidth="1"/>
    <col min="3" max="3" width="18.42578125" hidden="1" customWidth="1"/>
    <col min="4" max="4" width="17.5703125" hidden="1" customWidth="1"/>
    <col min="5" max="5" width="17.5703125" customWidth="1"/>
    <col min="6" max="6" width="18" style="32" customWidth="1"/>
    <col min="8" max="8" width="10" customWidth="1"/>
  </cols>
  <sheetData>
    <row r="1" spans="1:7" s="23" customFormat="1" ht="17.25" customHeight="1" x14ac:dyDescent="0.25">
      <c r="B1" s="37" t="s">
        <v>119</v>
      </c>
      <c r="C1" s="37"/>
      <c r="D1" s="37"/>
      <c r="E1" s="37"/>
      <c r="F1" s="37"/>
    </row>
    <row r="2" spans="1:7" s="23" customFormat="1" ht="17.25" customHeight="1" x14ac:dyDescent="0.25">
      <c r="B2" s="37" t="s">
        <v>120</v>
      </c>
      <c r="C2" s="37"/>
      <c r="D2" s="37"/>
      <c r="E2" s="37"/>
      <c r="F2" s="37"/>
    </row>
    <row r="3" spans="1:7" s="23" customFormat="1" ht="17.25" customHeight="1" x14ac:dyDescent="0.25">
      <c r="B3" s="38" t="s">
        <v>114</v>
      </c>
      <c r="C3" s="38"/>
      <c r="D3" s="38"/>
      <c r="E3" s="38"/>
      <c r="F3" s="38"/>
    </row>
    <row r="4" spans="1:7" s="23" customFormat="1" ht="17.25" customHeight="1" x14ac:dyDescent="0.25">
      <c r="B4" s="38" t="s">
        <v>115</v>
      </c>
      <c r="C4" s="38"/>
      <c r="D4" s="38"/>
      <c r="E4" s="38"/>
      <c r="F4" s="38"/>
    </row>
    <row r="5" spans="1:7" s="23" customFormat="1" ht="17.25" customHeight="1" x14ac:dyDescent="0.25">
      <c r="B5" s="38" t="s">
        <v>121</v>
      </c>
      <c r="C5" s="38"/>
      <c r="D5" s="38"/>
      <c r="E5" s="38"/>
      <c r="F5" s="38"/>
    </row>
    <row r="6" spans="1:7" s="2" customFormat="1" ht="17.25" customHeight="1" x14ac:dyDescent="0.25">
      <c r="B6" s="36" t="s">
        <v>50</v>
      </c>
      <c r="C6" s="36"/>
      <c r="D6" s="36"/>
      <c r="E6" s="36"/>
      <c r="F6" s="36"/>
    </row>
    <row r="7" spans="1:7" s="2" customFormat="1" ht="36.75" customHeight="1" x14ac:dyDescent="0.25">
      <c r="A7" s="35" t="s">
        <v>116</v>
      </c>
      <c r="B7" s="35"/>
      <c r="C7" s="35"/>
      <c r="D7" s="35"/>
      <c r="E7" s="35"/>
      <c r="F7" s="35"/>
      <c r="G7" s="33"/>
    </row>
    <row r="8" spans="1:7" s="2" customFormat="1" ht="19.5" customHeight="1" x14ac:dyDescent="0.25">
      <c r="B8" s="23"/>
      <c r="F8" s="27" t="s">
        <v>5</v>
      </c>
    </row>
    <row r="9" spans="1:7" s="2" customFormat="1" ht="107.25" customHeight="1" x14ac:dyDescent="0.25">
      <c r="A9" s="14" t="s">
        <v>0</v>
      </c>
      <c r="B9" s="14" t="s">
        <v>1</v>
      </c>
      <c r="C9" s="19" t="s">
        <v>71</v>
      </c>
      <c r="D9" s="21" t="s">
        <v>78</v>
      </c>
      <c r="E9" s="19" t="s">
        <v>118</v>
      </c>
      <c r="F9" s="34" t="s">
        <v>117</v>
      </c>
      <c r="G9" s="3"/>
    </row>
    <row r="10" spans="1:7" s="2" customFormat="1" ht="18.75" customHeight="1" x14ac:dyDescent="0.25">
      <c r="A10" s="8">
        <v>1</v>
      </c>
      <c r="B10" s="8">
        <v>2</v>
      </c>
      <c r="C10" s="15">
        <v>3</v>
      </c>
      <c r="D10" s="8"/>
      <c r="E10" s="15">
        <v>3</v>
      </c>
      <c r="F10" s="28">
        <v>4</v>
      </c>
      <c r="G10" s="4"/>
    </row>
    <row r="11" spans="1:7" s="1" customFormat="1" ht="19.5" customHeight="1" x14ac:dyDescent="0.25">
      <c r="A11" s="8"/>
      <c r="B11" s="7" t="s">
        <v>12</v>
      </c>
      <c r="C11" s="5">
        <f>C12</f>
        <v>923520668.53000009</v>
      </c>
      <c r="D11" s="22">
        <f>F11-C11</f>
        <v>-10131716.110000014</v>
      </c>
      <c r="E11" s="5">
        <f>E12</f>
        <v>919907583.10000014</v>
      </c>
      <c r="F11" s="29">
        <f>F12</f>
        <v>913388952.42000008</v>
      </c>
    </row>
    <row r="12" spans="1:7" s="1" customFormat="1" ht="20.25" customHeight="1" x14ac:dyDescent="0.25">
      <c r="A12" s="6"/>
      <c r="B12" s="7" t="s">
        <v>11</v>
      </c>
      <c r="C12" s="5">
        <f>C15+C34+C60+C13</f>
        <v>923520668.53000009</v>
      </c>
      <c r="D12" s="22">
        <f t="shared" ref="D12:D68" si="0">F12-C12</f>
        <v>-10131716.110000014</v>
      </c>
      <c r="E12" s="5">
        <f>E15+E34+E60+E13</f>
        <v>919907583.10000014</v>
      </c>
      <c r="F12" s="29">
        <f>F15+F34+F60+F13</f>
        <v>913388952.42000008</v>
      </c>
    </row>
    <row r="13" spans="1:7" s="1" customFormat="1" ht="19.5" customHeight="1" x14ac:dyDescent="0.25">
      <c r="A13" s="6" t="s">
        <v>3</v>
      </c>
      <c r="B13" s="7" t="s">
        <v>13</v>
      </c>
      <c r="C13" s="5">
        <f>C14</f>
        <v>3706908</v>
      </c>
      <c r="D13" s="22">
        <f t="shared" si="0"/>
        <v>8027870</v>
      </c>
      <c r="E13" s="5">
        <f>E14</f>
        <v>11813161</v>
      </c>
      <c r="F13" s="29">
        <f>F14</f>
        <v>11734778</v>
      </c>
    </row>
    <row r="14" spans="1:7" s="1" customFormat="1" ht="19.5" customHeight="1" x14ac:dyDescent="0.25">
      <c r="A14" s="8" t="s">
        <v>4</v>
      </c>
      <c r="B14" s="17" t="s">
        <v>79</v>
      </c>
      <c r="C14" s="9">
        <v>3706908</v>
      </c>
      <c r="D14" s="22">
        <f t="shared" si="0"/>
        <v>8027870</v>
      </c>
      <c r="E14" s="9">
        <v>11813161</v>
      </c>
      <c r="F14" s="26">
        <v>11734778</v>
      </c>
    </row>
    <row r="15" spans="1:7" s="1" customFormat="1" ht="19.5" customHeight="1" x14ac:dyDescent="0.25">
      <c r="A15" s="10" t="s">
        <v>16</v>
      </c>
      <c r="B15" s="7" t="s">
        <v>10</v>
      </c>
      <c r="C15" s="5">
        <f>C17+C18+C19+C20+C21+C22+C23+C24+C25+C26+C27+C28+C29+C30+C31+C32+C33</f>
        <v>81247705.700000003</v>
      </c>
      <c r="D15" s="22">
        <f t="shared" si="0"/>
        <v>-3053894.3900000006</v>
      </c>
      <c r="E15" s="5">
        <f>E17+E18+E19+E20+E21+E22+E23+E24+E25+E26+E27+E28+E29+E30+E31+E32+E33</f>
        <v>78547705.700000003</v>
      </c>
      <c r="F15" s="29">
        <f>F17+F18+F19+F20+F21+F22+F23+F24+F25+F26+F27+F28+F29+F30+F31+F32+F33</f>
        <v>78193811.310000002</v>
      </c>
    </row>
    <row r="16" spans="1:7" s="1" customFormat="1" ht="18" customHeight="1" x14ac:dyDescent="0.25">
      <c r="A16" s="10"/>
      <c r="B16" s="12" t="s">
        <v>2</v>
      </c>
      <c r="C16" s="5"/>
      <c r="D16" s="22">
        <f t="shared" si="0"/>
        <v>0</v>
      </c>
      <c r="E16" s="5"/>
      <c r="F16" s="29"/>
    </row>
    <row r="17" spans="1:6" s="1" customFormat="1" ht="24" hidden="1" customHeight="1" x14ac:dyDescent="0.25">
      <c r="A17" s="11" t="s">
        <v>45</v>
      </c>
      <c r="B17" s="12" t="s">
        <v>57</v>
      </c>
      <c r="C17" s="9"/>
      <c r="D17" s="22">
        <f t="shared" si="0"/>
        <v>0</v>
      </c>
      <c r="E17" s="9"/>
      <c r="F17" s="26"/>
    </row>
    <row r="18" spans="1:6" s="1" customFormat="1" ht="30.75" hidden="1" customHeight="1" x14ac:dyDescent="0.25">
      <c r="A18" s="11" t="s">
        <v>44</v>
      </c>
      <c r="B18" s="12" t="s">
        <v>52</v>
      </c>
      <c r="C18" s="9"/>
      <c r="D18" s="22">
        <f t="shared" si="0"/>
        <v>0</v>
      </c>
      <c r="E18" s="9"/>
      <c r="F18" s="26"/>
    </row>
    <row r="19" spans="1:6" s="1" customFormat="1" ht="30.75" customHeight="1" x14ac:dyDescent="0.25">
      <c r="A19" s="11" t="s">
        <v>44</v>
      </c>
      <c r="B19" s="12" t="s">
        <v>51</v>
      </c>
      <c r="C19" s="9">
        <v>276948</v>
      </c>
      <c r="D19" s="22">
        <f t="shared" si="0"/>
        <v>0</v>
      </c>
      <c r="E19" s="9">
        <v>276948</v>
      </c>
      <c r="F19" s="26">
        <v>276948</v>
      </c>
    </row>
    <row r="20" spans="1:6" s="1" customFormat="1" ht="33.75" customHeight="1" x14ac:dyDescent="0.25">
      <c r="A20" s="11" t="s">
        <v>43</v>
      </c>
      <c r="B20" s="12" t="s">
        <v>75</v>
      </c>
      <c r="C20" s="9">
        <v>996975.84</v>
      </c>
      <c r="D20" s="22">
        <f t="shared" si="0"/>
        <v>0</v>
      </c>
      <c r="E20" s="9">
        <v>996975.84</v>
      </c>
      <c r="F20" s="26">
        <v>996975.84</v>
      </c>
    </row>
    <row r="21" spans="1:6" s="1" customFormat="1" ht="36" customHeight="1" x14ac:dyDescent="0.25">
      <c r="A21" s="11" t="s">
        <v>42</v>
      </c>
      <c r="B21" s="12" t="s">
        <v>74</v>
      </c>
      <c r="C21" s="9">
        <v>12106.56</v>
      </c>
      <c r="D21" s="22">
        <f t="shared" si="0"/>
        <v>0</v>
      </c>
      <c r="E21" s="9">
        <v>12106.56</v>
      </c>
      <c r="F21" s="26">
        <v>12106.56</v>
      </c>
    </row>
    <row r="22" spans="1:6" s="1" customFormat="1" ht="21" customHeight="1" x14ac:dyDescent="0.25">
      <c r="A22" s="11" t="s">
        <v>41</v>
      </c>
      <c r="B22" s="12" t="s">
        <v>14</v>
      </c>
      <c r="C22" s="9">
        <v>2405893</v>
      </c>
      <c r="D22" s="22">
        <f t="shared" si="0"/>
        <v>0</v>
      </c>
      <c r="E22" s="9">
        <v>2405893</v>
      </c>
      <c r="F22" s="26">
        <v>2405893</v>
      </c>
    </row>
    <row r="23" spans="1:6" s="1" customFormat="1" ht="22.5" customHeight="1" x14ac:dyDescent="0.25">
      <c r="A23" s="11" t="s">
        <v>40</v>
      </c>
      <c r="B23" s="12" t="s">
        <v>15</v>
      </c>
      <c r="C23" s="9">
        <v>23077937</v>
      </c>
      <c r="D23" s="22">
        <f t="shared" si="0"/>
        <v>0</v>
      </c>
      <c r="E23" s="9">
        <v>23077937</v>
      </c>
      <c r="F23" s="26">
        <v>23077937</v>
      </c>
    </row>
    <row r="24" spans="1:6" s="1" customFormat="1" ht="31.5" customHeight="1" x14ac:dyDescent="0.25">
      <c r="A24" s="11" t="s">
        <v>39</v>
      </c>
      <c r="B24" s="12" t="s">
        <v>56</v>
      </c>
      <c r="C24" s="9">
        <v>1098535.8799999999</v>
      </c>
      <c r="D24" s="22">
        <f t="shared" si="0"/>
        <v>0</v>
      </c>
      <c r="E24" s="9">
        <v>1098535.8799999999</v>
      </c>
      <c r="F24" s="26">
        <v>1098535.8799999999</v>
      </c>
    </row>
    <row r="25" spans="1:6" s="1" customFormat="1" ht="26.25" customHeight="1" x14ac:dyDescent="0.25">
      <c r="A25" s="11" t="s">
        <v>38</v>
      </c>
      <c r="B25" s="12" t="s">
        <v>76</v>
      </c>
      <c r="C25" s="9">
        <v>6560881</v>
      </c>
      <c r="D25" s="22">
        <f t="shared" si="0"/>
        <v>0</v>
      </c>
      <c r="E25" s="9">
        <v>6560881</v>
      </c>
      <c r="F25" s="26">
        <v>6560881</v>
      </c>
    </row>
    <row r="26" spans="1:6" s="1" customFormat="1" ht="32.25" customHeight="1" x14ac:dyDescent="0.25">
      <c r="A26" s="11" t="s">
        <v>37</v>
      </c>
      <c r="B26" s="12" t="s">
        <v>53</v>
      </c>
      <c r="C26" s="9">
        <v>1829942</v>
      </c>
      <c r="D26" s="22">
        <f t="shared" si="0"/>
        <v>0</v>
      </c>
      <c r="E26" s="9">
        <v>1829942</v>
      </c>
      <c r="F26" s="26">
        <v>1829942</v>
      </c>
    </row>
    <row r="27" spans="1:6" s="1" customFormat="1" ht="23.25" customHeight="1" x14ac:dyDescent="0.25">
      <c r="A27" s="11" t="s">
        <v>36</v>
      </c>
      <c r="B27" s="12" t="s">
        <v>55</v>
      </c>
      <c r="C27" s="9">
        <v>21281941</v>
      </c>
      <c r="D27" s="22">
        <f t="shared" si="0"/>
        <v>-2700000.7100000009</v>
      </c>
      <c r="E27" s="9">
        <v>18581941</v>
      </c>
      <c r="F27" s="26">
        <v>18581940.289999999</v>
      </c>
    </row>
    <row r="28" spans="1:6" s="1" customFormat="1" ht="21.75" customHeight="1" x14ac:dyDescent="0.25">
      <c r="A28" s="11" t="s">
        <v>35</v>
      </c>
      <c r="B28" s="20" t="s">
        <v>109</v>
      </c>
      <c r="C28" s="9">
        <v>4811842.17</v>
      </c>
      <c r="D28" s="22">
        <f t="shared" si="0"/>
        <v>-353893.6799999997</v>
      </c>
      <c r="E28" s="9">
        <v>4811842.17</v>
      </c>
      <c r="F28" s="26">
        <v>4457948.49</v>
      </c>
    </row>
    <row r="29" spans="1:6" s="1" customFormat="1" ht="42" hidden="1" customHeight="1" x14ac:dyDescent="0.25">
      <c r="A29" s="11" t="s">
        <v>46</v>
      </c>
      <c r="B29" s="12" t="s">
        <v>64</v>
      </c>
      <c r="C29" s="9"/>
      <c r="D29" s="22">
        <f t="shared" si="0"/>
        <v>0</v>
      </c>
      <c r="E29" s="9"/>
      <c r="F29" s="26"/>
    </row>
    <row r="30" spans="1:6" s="1" customFormat="1" ht="33.75" hidden="1" customHeight="1" x14ac:dyDescent="0.25">
      <c r="A30" s="11" t="s">
        <v>47</v>
      </c>
      <c r="B30" s="17" t="s">
        <v>61</v>
      </c>
      <c r="C30" s="9"/>
      <c r="D30" s="22">
        <f t="shared" si="0"/>
        <v>0</v>
      </c>
      <c r="E30" s="9"/>
      <c r="F30" s="26"/>
    </row>
    <row r="31" spans="1:6" s="1" customFormat="1" ht="33.75" customHeight="1" x14ac:dyDescent="0.25">
      <c r="A31" s="11" t="s">
        <v>34</v>
      </c>
      <c r="B31" s="12" t="s">
        <v>59</v>
      </c>
      <c r="C31" s="9">
        <v>235650</v>
      </c>
      <c r="D31" s="22">
        <f t="shared" si="0"/>
        <v>0</v>
      </c>
      <c r="E31" s="9">
        <v>235650</v>
      </c>
      <c r="F31" s="26">
        <v>235650</v>
      </c>
    </row>
    <row r="32" spans="1:6" s="1" customFormat="1" ht="36" customHeight="1" x14ac:dyDescent="0.25">
      <c r="A32" s="11" t="s">
        <v>33</v>
      </c>
      <c r="B32" s="12" t="s">
        <v>72</v>
      </c>
      <c r="C32" s="9">
        <v>3659053.25</v>
      </c>
      <c r="D32" s="22">
        <f t="shared" si="0"/>
        <v>0</v>
      </c>
      <c r="E32" s="9">
        <v>3659053.25</v>
      </c>
      <c r="F32" s="26">
        <v>3659053.25</v>
      </c>
    </row>
    <row r="33" spans="1:6" s="1" customFormat="1" ht="24" customHeight="1" x14ac:dyDescent="0.25">
      <c r="A33" s="11" t="s">
        <v>32</v>
      </c>
      <c r="B33" s="12" t="s">
        <v>77</v>
      </c>
      <c r="C33" s="9">
        <v>15000000</v>
      </c>
      <c r="D33" s="22">
        <f t="shared" si="0"/>
        <v>0</v>
      </c>
      <c r="E33" s="9">
        <v>15000000</v>
      </c>
      <c r="F33" s="26">
        <v>15000000</v>
      </c>
    </row>
    <row r="34" spans="1:6" s="1" customFormat="1" ht="21" customHeight="1" x14ac:dyDescent="0.25">
      <c r="A34" s="6" t="s">
        <v>48</v>
      </c>
      <c r="B34" s="7" t="s">
        <v>9</v>
      </c>
      <c r="C34" s="5">
        <f>C36+C37+C38+C39+C40+C41+C42+C43+C44+C45+C46+C47+C48+C49+C50+C51+C52+C53+C54+C55+C56+C57+C58+C59</f>
        <v>772458887.43000007</v>
      </c>
      <c r="D34" s="22">
        <f t="shared" si="0"/>
        <v>-9963608.879999876</v>
      </c>
      <c r="E34" s="5">
        <f>E36+E37+E38+E39+E40+E41+E42+E43+E44+E45+E46+E47+E48+E49+E50+E51+E52+E53+E54+E55+E56+E57+E58+E59</f>
        <v>767426147.43000007</v>
      </c>
      <c r="F34" s="29">
        <f>F36+F37+F38+F39+F40+F41+F42+F43+F44+F45+F46+F47+F48+F49+F50+F51+F52+F53+F54+F55+F56+F57+F58+F59</f>
        <v>762495278.55000019</v>
      </c>
    </row>
    <row r="35" spans="1:6" s="1" customFormat="1" ht="18" customHeight="1" x14ac:dyDescent="0.25">
      <c r="A35" s="8"/>
      <c r="B35" s="12" t="s">
        <v>2</v>
      </c>
      <c r="C35" s="9"/>
      <c r="D35" s="22">
        <f t="shared" si="0"/>
        <v>0</v>
      </c>
      <c r="E35" s="9"/>
      <c r="F35" s="26"/>
    </row>
    <row r="36" spans="1:6" s="1" customFormat="1" ht="50.25" customHeight="1" x14ac:dyDescent="0.25">
      <c r="A36" s="11" t="s">
        <v>49</v>
      </c>
      <c r="B36" s="12" t="s">
        <v>19</v>
      </c>
      <c r="C36" s="9">
        <v>49368153</v>
      </c>
      <c r="D36" s="22">
        <f t="shared" si="0"/>
        <v>0</v>
      </c>
      <c r="E36" s="9">
        <v>49368153</v>
      </c>
      <c r="F36" s="26">
        <v>49368153</v>
      </c>
    </row>
    <row r="37" spans="1:6" s="1" customFormat="1" ht="33.75" customHeight="1" x14ac:dyDescent="0.25">
      <c r="A37" s="11" t="s">
        <v>58</v>
      </c>
      <c r="B37" s="12" t="s">
        <v>25</v>
      </c>
      <c r="C37" s="9">
        <v>782</v>
      </c>
      <c r="D37" s="22">
        <f t="shared" si="0"/>
        <v>-782</v>
      </c>
      <c r="E37" s="9">
        <v>782</v>
      </c>
      <c r="F37" s="26">
        <v>0</v>
      </c>
    </row>
    <row r="38" spans="1:6" s="1" customFormat="1" ht="36" customHeight="1" x14ac:dyDescent="0.25">
      <c r="A38" s="11" t="s">
        <v>63</v>
      </c>
      <c r="B38" s="12" t="s">
        <v>24</v>
      </c>
      <c r="C38" s="9">
        <v>34292</v>
      </c>
      <c r="D38" s="22">
        <f t="shared" si="0"/>
        <v>-34292</v>
      </c>
      <c r="E38" s="9">
        <v>34292</v>
      </c>
      <c r="F38" s="26">
        <v>0</v>
      </c>
    </row>
    <row r="39" spans="1:6" s="1" customFormat="1" ht="34.5" customHeight="1" x14ac:dyDescent="0.25">
      <c r="A39" s="11" t="s">
        <v>68</v>
      </c>
      <c r="B39" s="12" t="s">
        <v>18</v>
      </c>
      <c r="C39" s="9">
        <v>1130430</v>
      </c>
      <c r="D39" s="22">
        <f t="shared" si="0"/>
        <v>0</v>
      </c>
      <c r="E39" s="9">
        <v>1130430</v>
      </c>
      <c r="F39" s="26">
        <v>1130430</v>
      </c>
    </row>
    <row r="40" spans="1:6" s="1" customFormat="1" ht="18" customHeight="1" x14ac:dyDescent="0.25">
      <c r="A40" s="11" t="s">
        <v>70</v>
      </c>
      <c r="B40" s="12" t="s">
        <v>17</v>
      </c>
      <c r="C40" s="9">
        <v>1478887</v>
      </c>
      <c r="D40" s="22">
        <f t="shared" si="0"/>
        <v>0</v>
      </c>
      <c r="E40" s="9">
        <v>1478887</v>
      </c>
      <c r="F40" s="26">
        <v>1478887</v>
      </c>
    </row>
    <row r="41" spans="1:6" s="1" customFormat="1" ht="39" customHeight="1" x14ac:dyDescent="0.25">
      <c r="A41" s="11" t="s">
        <v>84</v>
      </c>
      <c r="B41" s="12" t="s">
        <v>21</v>
      </c>
      <c r="C41" s="9">
        <v>593712</v>
      </c>
      <c r="D41" s="22">
        <f t="shared" si="0"/>
        <v>43470.510000000009</v>
      </c>
      <c r="E41" s="9">
        <v>643812</v>
      </c>
      <c r="F41" s="26">
        <v>637182.51</v>
      </c>
    </row>
    <row r="42" spans="1:6" s="1" customFormat="1" ht="33" customHeight="1" x14ac:dyDescent="0.25">
      <c r="A42" s="11" t="s">
        <v>85</v>
      </c>
      <c r="B42" s="12" t="s">
        <v>20</v>
      </c>
      <c r="C42" s="9">
        <v>17248.189999999999</v>
      </c>
      <c r="D42" s="22">
        <f t="shared" si="0"/>
        <v>0</v>
      </c>
      <c r="E42" s="9">
        <v>17248.189999999999</v>
      </c>
      <c r="F42" s="26">
        <v>17248.189999999999</v>
      </c>
    </row>
    <row r="43" spans="1:6" s="1" customFormat="1" ht="79.5" customHeight="1" x14ac:dyDescent="0.25">
      <c r="A43" s="11" t="s">
        <v>86</v>
      </c>
      <c r="B43" s="12" t="s">
        <v>23</v>
      </c>
      <c r="C43" s="9">
        <v>333358359</v>
      </c>
      <c r="D43" s="22">
        <f t="shared" si="0"/>
        <v>0</v>
      </c>
      <c r="E43" s="9">
        <v>333358359</v>
      </c>
      <c r="F43" s="26">
        <v>333358359</v>
      </c>
    </row>
    <row r="44" spans="1:6" s="1" customFormat="1" ht="51.75" customHeight="1" x14ac:dyDescent="0.25">
      <c r="A44" s="11" t="s">
        <v>87</v>
      </c>
      <c r="B44" s="12" t="s">
        <v>22</v>
      </c>
      <c r="C44" s="9">
        <v>133860642</v>
      </c>
      <c r="D44" s="22">
        <f t="shared" si="0"/>
        <v>0</v>
      </c>
      <c r="E44" s="9">
        <v>133860642</v>
      </c>
      <c r="F44" s="26">
        <v>133860642</v>
      </c>
    </row>
    <row r="45" spans="1:6" s="1" customFormat="1" ht="29.25" customHeight="1" x14ac:dyDescent="0.25">
      <c r="A45" s="11" t="s">
        <v>88</v>
      </c>
      <c r="B45" s="12" t="s">
        <v>80</v>
      </c>
      <c r="C45" s="9">
        <v>17668944</v>
      </c>
      <c r="D45" s="22">
        <f t="shared" si="0"/>
        <v>0</v>
      </c>
      <c r="E45" s="9">
        <v>17668944</v>
      </c>
      <c r="F45" s="26">
        <v>17668944</v>
      </c>
    </row>
    <row r="46" spans="1:6" s="1" customFormat="1" ht="35.25" customHeight="1" x14ac:dyDescent="0.25">
      <c r="A46" s="11" t="s">
        <v>89</v>
      </c>
      <c r="B46" s="12" t="s">
        <v>26</v>
      </c>
      <c r="C46" s="9">
        <v>126459</v>
      </c>
      <c r="D46" s="22">
        <f t="shared" si="0"/>
        <v>-12380.929999999993</v>
      </c>
      <c r="E46" s="9">
        <v>126459</v>
      </c>
      <c r="F46" s="26">
        <v>114078.07</v>
      </c>
    </row>
    <row r="47" spans="1:6" s="1" customFormat="1" ht="32.25" customHeight="1" x14ac:dyDescent="0.25">
      <c r="A47" s="11" t="s">
        <v>90</v>
      </c>
      <c r="B47" s="18" t="s">
        <v>62</v>
      </c>
      <c r="C47" s="9">
        <v>19776596</v>
      </c>
      <c r="D47" s="22">
        <f t="shared" si="0"/>
        <v>-628207.91000000015</v>
      </c>
      <c r="E47" s="9">
        <v>19776596</v>
      </c>
      <c r="F47" s="26">
        <v>19148388.09</v>
      </c>
    </row>
    <row r="48" spans="1:6" s="1" customFormat="1" ht="36" customHeight="1" x14ac:dyDescent="0.25">
      <c r="A48" s="11" t="s">
        <v>91</v>
      </c>
      <c r="B48" s="12" t="s">
        <v>54</v>
      </c>
      <c r="C48" s="9">
        <v>37448741</v>
      </c>
      <c r="D48" s="22">
        <f t="shared" si="0"/>
        <v>-4581367.7300000004</v>
      </c>
      <c r="E48" s="9">
        <v>36118201</v>
      </c>
      <c r="F48" s="26">
        <v>32867373.27</v>
      </c>
    </row>
    <row r="49" spans="1:6" s="1" customFormat="1" ht="21" customHeight="1" x14ac:dyDescent="0.25">
      <c r="A49" s="11" t="s">
        <v>92</v>
      </c>
      <c r="B49" s="12" t="s">
        <v>28</v>
      </c>
      <c r="C49" s="9">
        <v>16677023</v>
      </c>
      <c r="D49" s="22">
        <f t="shared" si="0"/>
        <v>-3503631.8000000007</v>
      </c>
      <c r="E49" s="9">
        <v>13367023</v>
      </c>
      <c r="F49" s="26">
        <v>13173391.199999999</v>
      </c>
    </row>
    <row r="50" spans="1:6" s="1" customFormat="1" ht="39.75" customHeight="1" x14ac:dyDescent="0.25">
      <c r="A50" s="11" t="s">
        <v>93</v>
      </c>
      <c r="B50" s="12" t="s">
        <v>27</v>
      </c>
      <c r="C50" s="9">
        <v>95902823</v>
      </c>
      <c r="D50" s="22">
        <f t="shared" si="0"/>
        <v>-4549800.7800000012</v>
      </c>
      <c r="E50" s="9">
        <v>91702823</v>
      </c>
      <c r="F50" s="26">
        <v>91353022.219999999</v>
      </c>
    </row>
    <row r="51" spans="1:6" s="1" customFormat="1" ht="33.75" customHeight="1" x14ac:dyDescent="0.25">
      <c r="A51" s="11" t="s">
        <v>94</v>
      </c>
      <c r="B51" s="12" t="s">
        <v>65</v>
      </c>
      <c r="C51" s="9">
        <v>29920</v>
      </c>
      <c r="D51" s="22">
        <f t="shared" si="0"/>
        <v>-29920</v>
      </c>
      <c r="E51" s="9">
        <v>29920</v>
      </c>
      <c r="F51" s="26">
        <v>0</v>
      </c>
    </row>
    <row r="52" spans="1:6" s="1" customFormat="1" ht="33.75" customHeight="1" x14ac:dyDescent="0.25">
      <c r="A52" s="11" t="s">
        <v>95</v>
      </c>
      <c r="B52" s="16" t="s">
        <v>73</v>
      </c>
      <c r="C52" s="9">
        <v>656829</v>
      </c>
      <c r="D52" s="22">
        <f t="shared" si="0"/>
        <v>-1193.7600000000093</v>
      </c>
      <c r="E52" s="9">
        <v>656829</v>
      </c>
      <c r="F52" s="26">
        <v>655635.24</v>
      </c>
    </row>
    <row r="53" spans="1:6" s="1" customFormat="1" ht="138" customHeight="1" x14ac:dyDescent="0.25">
      <c r="A53" s="11" t="s">
        <v>96</v>
      </c>
      <c r="B53" s="12" t="s">
        <v>29</v>
      </c>
      <c r="C53" s="9">
        <v>27490079</v>
      </c>
      <c r="D53" s="22">
        <f t="shared" si="0"/>
        <v>0</v>
      </c>
      <c r="E53" s="9">
        <v>27490079</v>
      </c>
      <c r="F53" s="26">
        <v>27490079</v>
      </c>
    </row>
    <row r="54" spans="1:6" s="1" customFormat="1" ht="33" customHeight="1" x14ac:dyDescent="0.25">
      <c r="A54" s="11" t="s">
        <v>108</v>
      </c>
      <c r="B54" s="12" t="s">
        <v>6</v>
      </c>
      <c r="C54" s="9">
        <v>2287712</v>
      </c>
      <c r="D54" s="22">
        <f t="shared" si="0"/>
        <v>35018.5</v>
      </c>
      <c r="E54" s="9">
        <v>2340332</v>
      </c>
      <c r="F54" s="26">
        <v>2322730.5</v>
      </c>
    </row>
    <row r="55" spans="1:6" s="1" customFormat="1" ht="21.75" customHeight="1" x14ac:dyDescent="0.25">
      <c r="A55" s="11" t="s">
        <v>105</v>
      </c>
      <c r="B55" s="12" t="s">
        <v>7</v>
      </c>
      <c r="C55" s="9">
        <v>29885849</v>
      </c>
      <c r="D55" s="22">
        <f t="shared" si="0"/>
        <v>2625000</v>
      </c>
      <c r="E55" s="9">
        <v>32916449</v>
      </c>
      <c r="F55" s="26">
        <v>32510849</v>
      </c>
    </row>
    <row r="56" spans="1:6" s="1" customFormat="1" ht="31.5" customHeight="1" x14ac:dyDescent="0.25">
      <c r="A56" s="11" t="s">
        <v>106</v>
      </c>
      <c r="B56" s="12" t="s">
        <v>30</v>
      </c>
      <c r="C56" s="9">
        <v>470714</v>
      </c>
      <c r="D56" s="22">
        <f t="shared" si="0"/>
        <v>0</v>
      </c>
      <c r="E56" s="9">
        <v>470714</v>
      </c>
      <c r="F56" s="26">
        <v>470714</v>
      </c>
    </row>
    <row r="57" spans="1:6" s="1" customFormat="1" ht="36.75" customHeight="1" x14ac:dyDescent="0.25">
      <c r="A57" s="11" t="s">
        <v>107</v>
      </c>
      <c r="B57" s="17" t="s">
        <v>81</v>
      </c>
      <c r="C57" s="9">
        <v>899008</v>
      </c>
      <c r="D57" s="22">
        <f t="shared" si="0"/>
        <v>207599.90999999992</v>
      </c>
      <c r="E57" s="9">
        <v>1106608</v>
      </c>
      <c r="F57" s="26">
        <v>1106607.9099999999</v>
      </c>
    </row>
    <row r="58" spans="1:6" s="1" customFormat="1" ht="36" customHeight="1" x14ac:dyDescent="0.25">
      <c r="A58" s="11" t="s">
        <v>97</v>
      </c>
      <c r="B58" s="17" t="s">
        <v>82</v>
      </c>
      <c r="C58" s="9">
        <v>564551</v>
      </c>
      <c r="D58" s="22">
        <f t="shared" si="0"/>
        <v>466879.11</v>
      </c>
      <c r="E58" s="9">
        <v>1031431</v>
      </c>
      <c r="F58" s="26">
        <v>1031430.11</v>
      </c>
    </row>
    <row r="59" spans="1:6" s="1" customFormat="1" ht="36" customHeight="1" x14ac:dyDescent="0.25">
      <c r="A59" s="11" t="s">
        <v>113</v>
      </c>
      <c r="B59" s="17" t="s">
        <v>112</v>
      </c>
      <c r="C59" s="9">
        <v>2731134.24</v>
      </c>
      <c r="D59" s="22">
        <f t="shared" si="0"/>
        <v>0</v>
      </c>
      <c r="E59" s="9">
        <v>2731134.24</v>
      </c>
      <c r="F59" s="26">
        <v>2731134.24</v>
      </c>
    </row>
    <row r="60" spans="1:6" s="13" customFormat="1" ht="21" customHeight="1" x14ac:dyDescent="0.2">
      <c r="A60" s="10" t="s">
        <v>98</v>
      </c>
      <c r="B60" s="7" t="s">
        <v>8</v>
      </c>
      <c r="C60" s="5">
        <f>C62+C63+C64+C65+C66+C68+C67</f>
        <v>66107167.399999999</v>
      </c>
      <c r="D60" s="22">
        <f t="shared" si="0"/>
        <v>-5142082.8399999961</v>
      </c>
      <c r="E60" s="5">
        <f>E62+E63+E64+E65+E66+E68+E67</f>
        <v>62120568.969999999</v>
      </c>
      <c r="F60" s="29">
        <f>F62+F63+F64+F65+F66+F68+F67</f>
        <v>60965084.560000002</v>
      </c>
    </row>
    <row r="61" spans="1:6" s="13" customFormat="1" ht="18" customHeight="1" x14ac:dyDescent="0.2">
      <c r="A61" s="10"/>
      <c r="B61" s="12" t="s">
        <v>2</v>
      </c>
      <c r="C61" s="5"/>
      <c r="D61" s="22">
        <f t="shared" si="0"/>
        <v>0</v>
      </c>
      <c r="E61" s="5"/>
      <c r="F61" s="29"/>
    </row>
    <row r="62" spans="1:6" s="13" customFormat="1" ht="35.25" customHeight="1" x14ac:dyDescent="0.2">
      <c r="A62" s="11" t="s">
        <v>99</v>
      </c>
      <c r="B62" s="12" t="s">
        <v>60</v>
      </c>
      <c r="C62" s="9">
        <v>33733795.399999999</v>
      </c>
      <c r="D62" s="22">
        <f t="shared" si="0"/>
        <v>-4418465.18</v>
      </c>
      <c r="E62" s="9">
        <v>29759233.91</v>
      </c>
      <c r="F62" s="26">
        <v>29315330.219999999</v>
      </c>
    </row>
    <row r="63" spans="1:6" s="13" customFormat="1" ht="35.25" customHeight="1" x14ac:dyDescent="0.2">
      <c r="A63" s="11" t="s">
        <v>100</v>
      </c>
      <c r="B63" s="12" t="s">
        <v>66</v>
      </c>
      <c r="C63" s="9">
        <v>1612400</v>
      </c>
      <c r="D63" s="22">
        <f t="shared" si="0"/>
        <v>-264850</v>
      </c>
      <c r="E63" s="9">
        <v>1612400</v>
      </c>
      <c r="F63" s="26">
        <v>1347550</v>
      </c>
    </row>
    <row r="64" spans="1:6" s="13" customFormat="1" ht="36.75" customHeight="1" x14ac:dyDescent="0.2">
      <c r="A64" s="11" t="s">
        <v>101</v>
      </c>
      <c r="B64" s="12" t="s">
        <v>67</v>
      </c>
      <c r="C64" s="9">
        <v>232200</v>
      </c>
      <c r="D64" s="22">
        <f t="shared" si="0"/>
        <v>-106050</v>
      </c>
      <c r="E64" s="9">
        <v>232200</v>
      </c>
      <c r="F64" s="26">
        <v>126150</v>
      </c>
    </row>
    <row r="65" spans="1:6" s="13" customFormat="1" ht="36.75" customHeight="1" x14ac:dyDescent="0.2">
      <c r="A65" s="11" t="s">
        <v>102</v>
      </c>
      <c r="B65" s="12" t="s">
        <v>69</v>
      </c>
      <c r="C65" s="9">
        <v>3787272</v>
      </c>
      <c r="D65" s="22">
        <f t="shared" si="0"/>
        <v>-242599.14000000013</v>
      </c>
      <c r="E65" s="9">
        <v>3787272</v>
      </c>
      <c r="F65" s="26">
        <v>3544672.86</v>
      </c>
    </row>
    <row r="66" spans="1:6" s="13" customFormat="1" ht="33.75" customHeight="1" x14ac:dyDescent="0.2">
      <c r="A66" s="11" t="s">
        <v>103</v>
      </c>
      <c r="B66" s="12" t="s">
        <v>31</v>
      </c>
      <c r="C66" s="9">
        <v>16736500</v>
      </c>
      <c r="D66" s="22">
        <f t="shared" ref="D66:D67" si="1">F66-C66</f>
        <v>-110118.51999999955</v>
      </c>
      <c r="E66" s="9">
        <v>16724463.060000001</v>
      </c>
      <c r="F66" s="26">
        <v>16626381.48</v>
      </c>
    </row>
    <row r="67" spans="1:6" s="13" customFormat="1" ht="22.5" customHeight="1" x14ac:dyDescent="0.2">
      <c r="A67" s="11" t="s">
        <v>104</v>
      </c>
      <c r="B67" s="12" t="s">
        <v>110</v>
      </c>
      <c r="C67" s="9">
        <v>105000</v>
      </c>
      <c r="D67" s="22">
        <f t="shared" si="1"/>
        <v>0</v>
      </c>
      <c r="E67" s="9">
        <v>105000</v>
      </c>
      <c r="F67" s="26">
        <v>105000</v>
      </c>
    </row>
    <row r="68" spans="1:6" s="13" customFormat="1" ht="27.75" customHeight="1" x14ac:dyDescent="0.2">
      <c r="A68" s="11" t="s">
        <v>111</v>
      </c>
      <c r="B68" s="12" t="s">
        <v>83</v>
      </c>
      <c r="C68" s="9">
        <v>9900000</v>
      </c>
      <c r="D68" s="22">
        <f t="shared" si="0"/>
        <v>0</v>
      </c>
      <c r="E68" s="9">
        <v>9900000</v>
      </c>
      <c r="F68" s="26">
        <v>9900000</v>
      </c>
    </row>
    <row r="69" spans="1:6" s="2" customFormat="1" ht="15.75" x14ac:dyDescent="0.25">
      <c r="B69" s="23"/>
      <c r="F69" s="30"/>
    </row>
    <row r="70" spans="1:6" s="2" customFormat="1" ht="15.75" x14ac:dyDescent="0.25">
      <c r="B70" s="23"/>
      <c r="F70" s="30"/>
    </row>
    <row r="71" spans="1:6" s="2" customFormat="1" ht="15.75" x14ac:dyDescent="0.25">
      <c r="B71" s="23"/>
      <c r="F71" s="30"/>
    </row>
    <row r="72" spans="1:6" s="2" customFormat="1" ht="15.75" x14ac:dyDescent="0.25">
      <c r="B72" s="23"/>
      <c r="F72" s="30"/>
    </row>
    <row r="73" spans="1:6" s="2" customFormat="1" ht="15.75" x14ac:dyDescent="0.25">
      <c r="B73" s="23"/>
      <c r="F73" s="30"/>
    </row>
    <row r="74" spans="1:6" s="2" customFormat="1" ht="15.75" x14ac:dyDescent="0.25">
      <c r="B74" s="23"/>
      <c r="F74" s="30"/>
    </row>
    <row r="75" spans="1:6" s="2" customFormat="1" ht="15.75" x14ac:dyDescent="0.25">
      <c r="B75" s="23"/>
      <c r="F75" s="30"/>
    </row>
    <row r="76" spans="1:6" s="2" customFormat="1" ht="15.75" x14ac:dyDescent="0.25">
      <c r="B76" s="23"/>
      <c r="F76" s="30"/>
    </row>
    <row r="77" spans="1:6" s="2" customFormat="1" ht="15.75" x14ac:dyDescent="0.25">
      <c r="B77" s="23"/>
      <c r="F77" s="30"/>
    </row>
    <row r="78" spans="1:6" s="2" customFormat="1" ht="15.75" x14ac:dyDescent="0.25">
      <c r="B78" s="23"/>
      <c r="F78" s="30"/>
    </row>
    <row r="79" spans="1:6" s="2" customFormat="1" ht="15.75" x14ac:dyDescent="0.25">
      <c r="B79" s="23"/>
      <c r="F79" s="30"/>
    </row>
    <row r="80" spans="1:6" s="2" customFormat="1" ht="15.75" x14ac:dyDescent="0.25">
      <c r="B80" s="23"/>
      <c r="F80" s="30"/>
    </row>
    <row r="81" spans="2:6" s="2" customFormat="1" ht="15.75" x14ac:dyDescent="0.25">
      <c r="B81" s="23"/>
      <c r="F81" s="30"/>
    </row>
    <row r="82" spans="2:6" s="2" customFormat="1" ht="15.75" x14ac:dyDescent="0.25">
      <c r="B82" s="23"/>
      <c r="F82" s="30"/>
    </row>
    <row r="83" spans="2:6" s="2" customFormat="1" ht="15.75" x14ac:dyDescent="0.25">
      <c r="B83" s="23"/>
      <c r="F83" s="30"/>
    </row>
    <row r="84" spans="2:6" s="2" customFormat="1" ht="15.75" x14ac:dyDescent="0.25">
      <c r="B84" s="23"/>
      <c r="F84" s="30"/>
    </row>
    <row r="85" spans="2:6" s="2" customFormat="1" ht="15.75" x14ac:dyDescent="0.25">
      <c r="B85" s="23"/>
      <c r="F85" s="30"/>
    </row>
    <row r="86" spans="2:6" s="2" customFormat="1" ht="15.75" x14ac:dyDescent="0.25">
      <c r="B86" s="23"/>
      <c r="F86" s="30"/>
    </row>
    <row r="87" spans="2:6" s="2" customFormat="1" ht="15.75" x14ac:dyDescent="0.25">
      <c r="B87" s="23"/>
      <c r="F87" s="30"/>
    </row>
    <row r="88" spans="2:6" s="2" customFormat="1" ht="15.75" x14ac:dyDescent="0.25">
      <c r="B88" s="23"/>
      <c r="F88" s="30"/>
    </row>
    <row r="89" spans="2:6" s="2" customFormat="1" ht="15.75" x14ac:dyDescent="0.25">
      <c r="B89" s="23"/>
      <c r="F89" s="30"/>
    </row>
    <row r="90" spans="2:6" s="2" customFormat="1" ht="15.75" x14ac:dyDescent="0.25">
      <c r="B90" s="23"/>
      <c r="F90" s="30"/>
    </row>
    <row r="91" spans="2:6" s="2" customFormat="1" ht="15.75" x14ac:dyDescent="0.25">
      <c r="B91" s="23"/>
      <c r="F91" s="30"/>
    </row>
    <row r="92" spans="2:6" s="2" customFormat="1" ht="15.75" x14ac:dyDescent="0.25">
      <c r="B92" s="23"/>
      <c r="F92" s="30"/>
    </row>
    <row r="93" spans="2:6" s="2" customFormat="1" ht="15.75" x14ac:dyDescent="0.25">
      <c r="B93" s="23"/>
      <c r="F93" s="30"/>
    </row>
    <row r="94" spans="2:6" s="2" customFormat="1" ht="15.75" x14ac:dyDescent="0.25">
      <c r="B94" s="23"/>
      <c r="F94" s="30"/>
    </row>
    <row r="95" spans="2:6" s="2" customFormat="1" ht="15.75" x14ac:dyDescent="0.25">
      <c r="B95" s="23"/>
      <c r="F95" s="30"/>
    </row>
    <row r="96" spans="2:6" s="2" customFormat="1" ht="15.75" x14ac:dyDescent="0.25">
      <c r="B96" s="23"/>
      <c r="F96" s="30"/>
    </row>
    <row r="97" spans="2:6" s="2" customFormat="1" ht="15.75" x14ac:dyDescent="0.25">
      <c r="B97" s="23"/>
      <c r="F97" s="30"/>
    </row>
    <row r="98" spans="2:6" s="2" customFormat="1" ht="15.75" x14ac:dyDescent="0.25">
      <c r="B98" s="23"/>
      <c r="F98" s="30"/>
    </row>
    <row r="99" spans="2:6" s="2" customFormat="1" ht="15.75" x14ac:dyDescent="0.25">
      <c r="B99" s="23"/>
      <c r="F99" s="30"/>
    </row>
    <row r="100" spans="2:6" s="2" customFormat="1" ht="15.75" x14ac:dyDescent="0.25">
      <c r="B100" s="23"/>
      <c r="F100" s="30"/>
    </row>
    <row r="101" spans="2:6" s="2" customFormat="1" ht="15.75" x14ac:dyDescent="0.25">
      <c r="B101" s="23"/>
      <c r="F101" s="30"/>
    </row>
    <row r="102" spans="2:6" s="2" customFormat="1" ht="15.75" x14ac:dyDescent="0.25">
      <c r="B102" s="23"/>
      <c r="F102" s="30"/>
    </row>
    <row r="103" spans="2:6" s="2" customFormat="1" ht="15.75" x14ac:dyDescent="0.25">
      <c r="B103" s="23"/>
      <c r="F103" s="30"/>
    </row>
    <row r="104" spans="2:6" s="2" customFormat="1" ht="15.75" x14ac:dyDescent="0.25">
      <c r="B104" s="23"/>
      <c r="F104" s="30"/>
    </row>
    <row r="105" spans="2:6" s="2" customFormat="1" ht="15.75" x14ac:dyDescent="0.25">
      <c r="B105" s="23"/>
      <c r="F105" s="30"/>
    </row>
    <row r="106" spans="2:6" s="2" customFormat="1" ht="15.75" x14ac:dyDescent="0.25">
      <c r="B106" s="23"/>
      <c r="F106" s="30"/>
    </row>
    <row r="107" spans="2:6" s="2" customFormat="1" ht="15.75" x14ac:dyDescent="0.25">
      <c r="B107" s="23"/>
      <c r="F107" s="30"/>
    </row>
    <row r="108" spans="2:6" s="2" customFormat="1" ht="15.75" x14ac:dyDescent="0.25">
      <c r="B108" s="23"/>
      <c r="F108" s="30"/>
    </row>
    <row r="109" spans="2:6" s="2" customFormat="1" ht="15.75" x14ac:dyDescent="0.25">
      <c r="B109" s="23"/>
      <c r="F109" s="30"/>
    </row>
    <row r="110" spans="2:6" s="2" customFormat="1" ht="15.75" x14ac:dyDescent="0.25">
      <c r="B110" s="23"/>
      <c r="F110" s="30"/>
    </row>
    <row r="111" spans="2:6" s="2" customFormat="1" ht="15.75" x14ac:dyDescent="0.25">
      <c r="B111" s="23"/>
      <c r="F111" s="30"/>
    </row>
    <row r="112" spans="2:6" s="2" customFormat="1" ht="15.75" x14ac:dyDescent="0.25">
      <c r="B112" s="23"/>
      <c r="F112" s="30"/>
    </row>
    <row r="113" spans="2:6" s="2" customFormat="1" ht="15.75" x14ac:dyDescent="0.25">
      <c r="B113" s="23"/>
      <c r="F113" s="30"/>
    </row>
    <row r="114" spans="2:6" s="2" customFormat="1" ht="15.75" x14ac:dyDescent="0.25">
      <c r="B114" s="23"/>
      <c r="F114" s="30"/>
    </row>
    <row r="115" spans="2:6" s="2" customFormat="1" ht="15.75" x14ac:dyDescent="0.25">
      <c r="B115" s="23"/>
      <c r="F115" s="30"/>
    </row>
    <row r="116" spans="2:6" s="2" customFormat="1" ht="15.75" x14ac:dyDescent="0.25">
      <c r="B116" s="23"/>
      <c r="F116" s="30"/>
    </row>
    <row r="117" spans="2:6" s="2" customFormat="1" ht="15.75" x14ac:dyDescent="0.25">
      <c r="B117" s="23"/>
      <c r="F117" s="30"/>
    </row>
    <row r="118" spans="2:6" s="2" customFormat="1" ht="15.75" x14ac:dyDescent="0.25">
      <c r="B118" s="23"/>
      <c r="F118" s="30"/>
    </row>
    <row r="119" spans="2:6" s="2" customFormat="1" ht="15.75" x14ac:dyDescent="0.25">
      <c r="B119" s="23"/>
      <c r="F119" s="30"/>
    </row>
    <row r="120" spans="2:6" s="2" customFormat="1" ht="15.75" x14ac:dyDescent="0.25">
      <c r="B120" s="23"/>
      <c r="F120" s="30"/>
    </row>
    <row r="121" spans="2:6" s="2" customFormat="1" ht="15.75" x14ac:dyDescent="0.25">
      <c r="B121" s="23"/>
      <c r="F121" s="30"/>
    </row>
    <row r="122" spans="2:6" s="2" customFormat="1" ht="15.75" x14ac:dyDescent="0.25">
      <c r="B122" s="23"/>
      <c r="F122" s="30"/>
    </row>
    <row r="123" spans="2:6" s="2" customFormat="1" ht="15.75" x14ac:dyDescent="0.25">
      <c r="B123" s="23"/>
      <c r="F123" s="30"/>
    </row>
    <row r="124" spans="2:6" s="2" customFormat="1" ht="15.75" x14ac:dyDescent="0.25">
      <c r="B124" s="23"/>
      <c r="F124" s="30"/>
    </row>
    <row r="125" spans="2:6" s="2" customFormat="1" ht="15.75" x14ac:dyDescent="0.25">
      <c r="B125" s="23"/>
      <c r="F125" s="30"/>
    </row>
    <row r="126" spans="2:6" s="2" customFormat="1" ht="15.75" x14ac:dyDescent="0.25">
      <c r="B126" s="23"/>
      <c r="F126" s="30"/>
    </row>
    <row r="127" spans="2:6" s="2" customFormat="1" ht="15.75" x14ac:dyDescent="0.25">
      <c r="B127" s="23"/>
      <c r="F127" s="30"/>
    </row>
    <row r="128" spans="2:6" s="2" customFormat="1" ht="15.75" x14ac:dyDescent="0.25">
      <c r="B128" s="23"/>
      <c r="F128" s="30"/>
    </row>
    <row r="129" spans="2:6" s="2" customFormat="1" ht="15.75" x14ac:dyDescent="0.25">
      <c r="B129" s="23"/>
      <c r="F129" s="30"/>
    </row>
    <row r="130" spans="2:6" s="2" customFormat="1" ht="15.75" x14ac:dyDescent="0.25">
      <c r="B130" s="23"/>
      <c r="F130" s="30"/>
    </row>
    <row r="131" spans="2:6" s="2" customFormat="1" ht="15.75" x14ac:dyDescent="0.25">
      <c r="B131" s="23"/>
      <c r="F131" s="30"/>
    </row>
    <row r="132" spans="2:6" s="2" customFormat="1" ht="15.75" x14ac:dyDescent="0.25">
      <c r="B132" s="23"/>
      <c r="F132" s="30"/>
    </row>
    <row r="133" spans="2:6" s="2" customFormat="1" ht="15.75" x14ac:dyDescent="0.25">
      <c r="B133" s="23"/>
      <c r="F133" s="30"/>
    </row>
    <row r="134" spans="2:6" s="2" customFormat="1" ht="15.75" x14ac:dyDescent="0.25">
      <c r="B134" s="23"/>
      <c r="F134" s="30"/>
    </row>
    <row r="135" spans="2:6" s="2" customFormat="1" ht="15.75" x14ac:dyDescent="0.25">
      <c r="B135" s="23"/>
      <c r="F135" s="30"/>
    </row>
    <row r="136" spans="2:6" s="2" customFormat="1" ht="15.75" x14ac:dyDescent="0.25">
      <c r="B136" s="23"/>
      <c r="F136" s="30"/>
    </row>
    <row r="137" spans="2:6" s="2" customFormat="1" ht="15.75" x14ac:dyDescent="0.25">
      <c r="B137" s="23"/>
      <c r="F137" s="30"/>
    </row>
    <row r="138" spans="2:6" s="2" customFormat="1" ht="15.75" x14ac:dyDescent="0.25">
      <c r="B138" s="23"/>
      <c r="F138" s="30"/>
    </row>
    <row r="139" spans="2:6" s="2" customFormat="1" ht="15.75" x14ac:dyDescent="0.25">
      <c r="B139" s="23"/>
      <c r="F139" s="30"/>
    </row>
    <row r="140" spans="2:6" s="2" customFormat="1" ht="15.75" x14ac:dyDescent="0.25">
      <c r="B140" s="23"/>
      <c r="F140" s="30"/>
    </row>
    <row r="141" spans="2:6" s="2" customFormat="1" ht="15.75" x14ac:dyDescent="0.25">
      <c r="B141" s="23"/>
      <c r="F141" s="30"/>
    </row>
    <row r="142" spans="2:6" s="2" customFormat="1" ht="15.75" x14ac:dyDescent="0.25">
      <c r="B142" s="23"/>
      <c r="F142" s="30"/>
    </row>
    <row r="143" spans="2:6" s="2" customFormat="1" ht="15.75" x14ac:dyDescent="0.25">
      <c r="B143" s="23"/>
      <c r="F143" s="30"/>
    </row>
    <row r="144" spans="2:6" s="2" customFormat="1" ht="15.75" x14ac:dyDescent="0.25">
      <c r="B144" s="23"/>
      <c r="F144" s="30"/>
    </row>
    <row r="145" spans="2:6" s="2" customFormat="1" ht="15.75" x14ac:dyDescent="0.25">
      <c r="B145" s="23"/>
      <c r="F145" s="30"/>
    </row>
    <row r="146" spans="2:6" s="2" customFormat="1" ht="15.75" x14ac:dyDescent="0.25">
      <c r="B146" s="23"/>
      <c r="F146" s="30"/>
    </row>
    <row r="147" spans="2:6" s="2" customFormat="1" ht="15.75" x14ac:dyDescent="0.25">
      <c r="B147" s="23"/>
      <c r="F147" s="30"/>
    </row>
    <row r="148" spans="2:6" s="2" customFormat="1" ht="15.75" x14ac:dyDescent="0.25">
      <c r="B148" s="23"/>
      <c r="F148" s="30"/>
    </row>
    <row r="149" spans="2:6" s="2" customFormat="1" ht="15.75" x14ac:dyDescent="0.25">
      <c r="B149" s="23"/>
      <c r="F149" s="30"/>
    </row>
    <row r="150" spans="2:6" s="2" customFormat="1" ht="15.75" x14ac:dyDescent="0.25">
      <c r="B150" s="23"/>
      <c r="F150" s="30"/>
    </row>
    <row r="151" spans="2:6" s="2" customFormat="1" ht="15.75" x14ac:dyDescent="0.25">
      <c r="B151" s="23"/>
      <c r="F151" s="30"/>
    </row>
    <row r="152" spans="2:6" s="2" customFormat="1" ht="15.75" x14ac:dyDescent="0.25">
      <c r="B152" s="23"/>
      <c r="F152" s="30"/>
    </row>
    <row r="153" spans="2:6" s="2" customFormat="1" ht="15.75" x14ac:dyDescent="0.25">
      <c r="B153" s="23"/>
      <c r="F153" s="30"/>
    </row>
    <row r="154" spans="2:6" s="2" customFormat="1" ht="15.75" x14ac:dyDescent="0.25">
      <c r="B154" s="23"/>
      <c r="F154" s="30"/>
    </row>
    <row r="155" spans="2:6" s="2" customFormat="1" ht="15.75" x14ac:dyDescent="0.25">
      <c r="B155" s="23"/>
      <c r="F155" s="30"/>
    </row>
    <row r="156" spans="2:6" s="2" customFormat="1" ht="15.75" x14ac:dyDescent="0.25">
      <c r="B156" s="23"/>
      <c r="F156" s="30"/>
    </row>
    <row r="157" spans="2:6" s="2" customFormat="1" ht="15.75" x14ac:dyDescent="0.25">
      <c r="B157" s="23"/>
      <c r="F157" s="30"/>
    </row>
    <row r="158" spans="2:6" s="2" customFormat="1" ht="15.75" x14ac:dyDescent="0.25">
      <c r="B158" s="23"/>
      <c r="F158" s="30"/>
    </row>
    <row r="159" spans="2:6" s="2" customFormat="1" ht="15.75" x14ac:dyDescent="0.25">
      <c r="B159" s="23"/>
      <c r="F159" s="30"/>
    </row>
    <row r="160" spans="2:6" s="2" customFormat="1" ht="15.75" x14ac:dyDescent="0.25">
      <c r="B160" s="23"/>
      <c r="F160" s="30"/>
    </row>
    <row r="161" spans="2:6" s="2" customFormat="1" ht="15.75" x14ac:dyDescent="0.25">
      <c r="B161" s="23"/>
      <c r="F161" s="30"/>
    </row>
    <row r="162" spans="2:6" s="2" customFormat="1" ht="15.75" x14ac:dyDescent="0.25">
      <c r="B162" s="23"/>
      <c r="F162" s="30"/>
    </row>
    <row r="163" spans="2:6" s="2" customFormat="1" ht="15.75" x14ac:dyDescent="0.25">
      <c r="B163" s="23"/>
      <c r="F163" s="30"/>
    </row>
    <row r="164" spans="2:6" s="2" customFormat="1" ht="15.75" x14ac:dyDescent="0.25">
      <c r="B164" s="23"/>
      <c r="F164" s="30"/>
    </row>
    <row r="165" spans="2:6" s="2" customFormat="1" ht="15.75" x14ac:dyDescent="0.25">
      <c r="B165" s="23"/>
      <c r="F165" s="30"/>
    </row>
    <row r="166" spans="2:6" s="2" customFormat="1" ht="15.75" x14ac:dyDescent="0.25">
      <c r="B166" s="23"/>
      <c r="F166" s="30"/>
    </row>
    <row r="167" spans="2:6" s="2" customFormat="1" ht="15.75" x14ac:dyDescent="0.25">
      <c r="B167" s="23"/>
      <c r="F167" s="30"/>
    </row>
    <row r="168" spans="2:6" s="2" customFormat="1" ht="15.75" x14ac:dyDescent="0.25">
      <c r="B168" s="23"/>
      <c r="F168" s="30"/>
    </row>
    <row r="169" spans="2:6" s="2" customFormat="1" ht="15.75" x14ac:dyDescent="0.25">
      <c r="B169" s="23"/>
      <c r="F169" s="30"/>
    </row>
    <row r="170" spans="2:6" s="2" customFormat="1" ht="15.75" x14ac:dyDescent="0.25">
      <c r="B170" s="23"/>
      <c r="F170" s="30"/>
    </row>
    <row r="171" spans="2:6" s="2" customFormat="1" ht="15.75" x14ac:dyDescent="0.25">
      <c r="B171" s="23"/>
      <c r="F171" s="30"/>
    </row>
    <row r="172" spans="2:6" s="2" customFormat="1" ht="15.75" x14ac:dyDescent="0.25">
      <c r="B172" s="23"/>
      <c r="F172" s="30"/>
    </row>
    <row r="173" spans="2:6" s="2" customFormat="1" ht="15.75" x14ac:dyDescent="0.25">
      <c r="B173" s="23"/>
      <c r="F173" s="30"/>
    </row>
    <row r="174" spans="2:6" s="2" customFormat="1" ht="15.75" x14ac:dyDescent="0.25">
      <c r="B174" s="23"/>
      <c r="F174" s="30"/>
    </row>
    <row r="175" spans="2:6" s="2" customFormat="1" ht="15.75" x14ac:dyDescent="0.25">
      <c r="B175" s="23"/>
      <c r="F175" s="30"/>
    </row>
    <row r="176" spans="2:6" s="2" customFormat="1" ht="15.75" x14ac:dyDescent="0.25">
      <c r="B176" s="23"/>
      <c r="F176" s="30"/>
    </row>
    <row r="177" spans="1:6" s="2" customFormat="1" ht="15.75" x14ac:dyDescent="0.25">
      <c r="B177" s="23"/>
      <c r="F177" s="30"/>
    </row>
    <row r="178" spans="1:6" s="2" customFormat="1" ht="15.75" x14ac:dyDescent="0.25">
      <c r="B178" s="23"/>
      <c r="F178" s="30"/>
    </row>
    <row r="179" spans="1:6" s="2" customFormat="1" ht="15.75" x14ac:dyDescent="0.25">
      <c r="B179" s="23"/>
      <c r="F179" s="30"/>
    </row>
    <row r="180" spans="1:6" s="2" customFormat="1" ht="15.75" x14ac:dyDescent="0.25">
      <c r="B180" s="23"/>
      <c r="F180" s="30"/>
    </row>
    <row r="181" spans="1:6" s="2" customFormat="1" ht="15.75" x14ac:dyDescent="0.25">
      <c r="B181" s="23"/>
      <c r="F181" s="30"/>
    </row>
    <row r="182" spans="1:6" s="2" customFormat="1" ht="15.75" x14ac:dyDescent="0.25">
      <c r="B182" s="23"/>
      <c r="F182" s="30"/>
    </row>
    <row r="183" spans="1:6" s="2" customFormat="1" ht="15.75" x14ac:dyDescent="0.25">
      <c r="B183" s="23"/>
      <c r="F183" s="30"/>
    </row>
    <row r="184" spans="1:6" s="2" customFormat="1" ht="15.75" x14ac:dyDescent="0.25">
      <c r="B184" s="23"/>
      <c r="F184" s="30"/>
    </row>
    <row r="185" spans="1:6" s="2" customFormat="1" ht="15.75" x14ac:dyDescent="0.25">
      <c r="B185" s="23"/>
      <c r="F185" s="30"/>
    </row>
    <row r="186" spans="1:6" s="2" customFormat="1" ht="15.75" x14ac:dyDescent="0.25">
      <c r="B186" s="23"/>
      <c r="F186" s="30"/>
    </row>
    <row r="187" spans="1:6" s="2" customFormat="1" ht="15.75" x14ac:dyDescent="0.25">
      <c r="B187" s="23"/>
      <c r="F187" s="30"/>
    </row>
    <row r="188" spans="1:6" s="2" customFormat="1" ht="15.75" x14ac:dyDescent="0.25">
      <c r="B188" s="23"/>
      <c r="F188" s="30"/>
    </row>
    <row r="189" spans="1:6" s="2" customFormat="1" ht="15.75" x14ac:dyDescent="0.25">
      <c r="B189" s="23"/>
      <c r="F189" s="30"/>
    </row>
    <row r="190" spans="1:6" s="2" customFormat="1" ht="15.75" x14ac:dyDescent="0.25">
      <c r="B190" s="23"/>
      <c r="F190" s="30"/>
    </row>
    <row r="191" spans="1:6" s="2" customFormat="1" ht="15.75" x14ac:dyDescent="0.25">
      <c r="B191" s="23"/>
      <c r="F191" s="30"/>
    </row>
    <row r="192" spans="1:6" x14ac:dyDescent="0.25">
      <c r="A192" s="1"/>
      <c r="B192" s="24"/>
      <c r="C192" s="1"/>
      <c r="D192" s="1"/>
      <c r="E192" s="1"/>
      <c r="F192" s="31"/>
    </row>
    <row r="193" spans="1:6" x14ac:dyDescent="0.25">
      <c r="A193" s="1"/>
      <c r="B193" s="24"/>
      <c r="C193" s="1"/>
      <c r="D193" s="1"/>
      <c r="E193" s="1"/>
      <c r="F193" s="31"/>
    </row>
    <row r="194" spans="1:6" x14ac:dyDescent="0.25">
      <c r="A194" s="1"/>
      <c r="B194" s="24"/>
      <c r="C194" s="1"/>
      <c r="D194" s="1"/>
      <c r="E194" s="1"/>
      <c r="F194" s="31"/>
    </row>
    <row r="195" spans="1:6" x14ac:dyDescent="0.25">
      <c r="A195" s="1"/>
      <c r="B195" s="24"/>
      <c r="C195" s="1"/>
      <c r="D195" s="1"/>
      <c r="E195" s="1"/>
      <c r="F195" s="31"/>
    </row>
    <row r="196" spans="1:6" x14ac:dyDescent="0.25">
      <c r="A196" s="1"/>
      <c r="B196" s="24"/>
      <c r="C196" s="1"/>
      <c r="D196" s="1"/>
      <c r="E196" s="1"/>
      <c r="F196" s="31"/>
    </row>
    <row r="197" spans="1:6" x14ac:dyDescent="0.25">
      <c r="A197" s="1"/>
      <c r="B197" s="24"/>
      <c r="C197" s="1"/>
      <c r="D197" s="1"/>
      <c r="E197" s="1"/>
      <c r="F197" s="31"/>
    </row>
    <row r="198" spans="1:6" x14ac:dyDescent="0.25">
      <c r="A198" s="1"/>
      <c r="B198" s="24"/>
      <c r="C198" s="1"/>
      <c r="D198" s="1"/>
      <c r="E198" s="1"/>
      <c r="F198" s="31"/>
    </row>
    <row r="199" spans="1:6" x14ac:dyDescent="0.25">
      <c r="A199" s="1"/>
      <c r="B199" s="24"/>
      <c r="C199" s="1"/>
      <c r="D199" s="1"/>
      <c r="E199" s="1"/>
      <c r="F199" s="31"/>
    </row>
    <row r="200" spans="1:6" x14ac:dyDescent="0.25">
      <c r="A200" s="1"/>
      <c r="B200" s="24"/>
      <c r="C200" s="1"/>
      <c r="D200" s="1"/>
      <c r="E200" s="1"/>
      <c r="F200" s="31"/>
    </row>
    <row r="201" spans="1:6" x14ac:dyDescent="0.25">
      <c r="A201" s="1"/>
      <c r="B201" s="24"/>
      <c r="C201" s="1"/>
      <c r="D201" s="1"/>
      <c r="E201" s="1"/>
      <c r="F201" s="31"/>
    </row>
    <row r="202" spans="1:6" x14ac:dyDescent="0.25">
      <c r="A202" s="1"/>
      <c r="B202" s="24"/>
      <c r="C202" s="1"/>
      <c r="D202" s="1"/>
      <c r="E202" s="1"/>
      <c r="F202" s="31"/>
    </row>
    <row r="203" spans="1:6" x14ac:dyDescent="0.25">
      <c r="A203" s="1"/>
      <c r="B203" s="24"/>
      <c r="C203" s="1"/>
      <c r="D203" s="1"/>
      <c r="E203" s="1"/>
      <c r="F203" s="31"/>
    </row>
    <row r="204" spans="1:6" x14ac:dyDescent="0.25">
      <c r="A204" s="1"/>
      <c r="B204" s="24"/>
      <c r="C204" s="1"/>
      <c r="D204" s="1"/>
      <c r="E204" s="1"/>
      <c r="F204" s="31"/>
    </row>
    <row r="205" spans="1:6" x14ac:dyDescent="0.25">
      <c r="A205" s="1"/>
      <c r="B205" s="24"/>
      <c r="C205" s="1"/>
      <c r="D205" s="1"/>
      <c r="E205" s="1"/>
      <c r="F205" s="31"/>
    </row>
    <row r="206" spans="1:6" x14ac:dyDescent="0.25">
      <c r="A206" s="1"/>
      <c r="B206" s="24"/>
      <c r="C206" s="1"/>
      <c r="D206" s="1"/>
      <c r="E206" s="1"/>
      <c r="F206" s="31"/>
    </row>
    <row r="207" spans="1:6" x14ac:dyDescent="0.25">
      <c r="A207" s="1"/>
      <c r="B207" s="24"/>
      <c r="C207" s="1"/>
      <c r="D207" s="1"/>
      <c r="E207" s="1"/>
      <c r="F207" s="31"/>
    </row>
    <row r="208" spans="1:6" x14ac:dyDescent="0.25">
      <c r="A208" s="1"/>
      <c r="B208" s="24"/>
      <c r="C208" s="1"/>
      <c r="D208" s="1"/>
      <c r="E208" s="1"/>
      <c r="F208" s="31"/>
    </row>
    <row r="209" spans="1:6" x14ac:dyDescent="0.25">
      <c r="A209" s="1"/>
      <c r="B209" s="24"/>
      <c r="C209" s="1"/>
      <c r="D209" s="1"/>
      <c r="E209" s="1"/>
      <c r="F209" s="31"/>
    </row>
    <row r="210" spans="1:6" x14ac:dyDescent="0.25">
      <c r="A210" s="1"/>
      <c r="B210" s="24"/>
      <c r="C210" s="1"/>
      <c r="D210" s="1"/>
      <c r="E210" s="1"/>
      <c r="F210" s="31"/>
    </row>
    <row r="211" spans="1:6" x14ac:dyDescent="0.25">
      <c r="A211" s="1"/>
      <c r="B211" s="24"/>
      <c r="C211" s="1"/>
      <c r="D211" s="1"/>
      <c r="E211" s="1"/>
      <c r="F211" s="31"/>
    </row>
    <row r="212" spans="1:6" x14ac:dyDescent="0.25">
      <c r="A212" s="1"/>
      <c r="B212" s="24"/>
      <c r="C212" s="1"/>
      <c r="D212" s="1"/>
      <c r="E212" s="1"/>
      <c r="F212" s="31"/>
    </row>
    <row r="213" spans="1:6" x14ac:dyDescent="0.25">
      <c r="A213" s="1"/>
      <c r="B213" s="24"/>
      <c r="C213" s="1"/>
      <c r="D213" s="1"/>
      <c r="E213" s="1"/>
      <c r="F213" s="31"/>
    </row>
    <row r="214" spans="1:6" x14ac:dyDescent="0.25">
      <c r="A214" s="1"/>
      <c r="B214" s="24"/>
      <c r="C214" s="1"/>
      <c r="D214" s="1"/>
      <c r="E214" s="1"/>
      <c r="F214" s="31"/>
    </row>
    <row r="215" spans="1:6" x14ac:dyDescent="0.25">
      <c r="A215" s="1"/>
      <c r="B215" s="24"/>
      <c r="C215" s="1"/>
      <c r="D215" s="1"/>
      <c r="E215" s="1"/>
      <c r="F215" s="31"/>
    </row>
    <row r="216" spans="1:6" x14ac:dyDescent="0.25">
      <c r="A216" s="1"/>
      <c r="B216" s="24"/>
      <c r="C216" s="1"/>
      <c r="D216" s="1"/>
      <c r="E216" s="1"/>
      <c r="F216" s="31"/>
    </row>
    <row r="217" spans="1:6" x14ac:dyDescent="0.25">
      <c r="A217" s="1"/>
      <c r="B217" s="24"/>
      <c r="C217" s="1"/>
      <c r="D217" s="1"/>
      <c r="E217" s="1"/>
      <c r="F217" s="31"/>
    </row>
    <row r="218" spans="1:6" x14ac:dyDescent="0.25">
      <c r="A218" s="1"/>
      <c r="B218" s="24"/>
      <c r="C218" s="1"/>
      <c r="D218" s="1"/>
      <c r="E218" s="1"/>
      <c r="F218" s="31"/>
    </row>
    <row r="219" spans="1:6" x14ac:dyDescent="0.25">
      <c r="A219" s="1"/>
      <c r="B219" s="24"/>
      <c r="C219" s="1"/>
      <c r="D219" s="1"/>
      <c r="E219" s="1"/>
      <c r="F219" s="31"/>
    </row>
    <row r="220" spans="1:6" x14ac:dyDescent="0.25">
      <c r="A220" s="1"/>
      <c r="B220" s="24"/>
      <c r="C220" s="1"/>
      <c r="D220" s="1"/>
      <c r="E220" s="1"/>
      <c r="F220" s="31"/>
    </row>
    <row r="221" spans="1:6" x14ac:dyDescent="0.25">
      <c r="A221" s="1"/>
      <c r="B221" s="24"/>
      <c r="C221" s="1"/>
      <c r="D221" s="1"/>
      <c r="E221" s="1"/>
      <c r="F221" s="31"/>
    </row>
    <row r="222" spans="1:6" x14ac:dyDescent="0.25">
      <c r="A222" s="1"/>
      <c r="B222" s="24"/>
      <c r="C222" s="1"/>
      <c r="D222" s="1"/>
      <c r="E222" s="1"/>
      <c r="F222" s="31"/>
    </row>
    <row r="223" spans="1:6" x14ac:dyDescent="0.25">
      <c r="A223" s="1"/>
      <c r="B223" s="24"/>
      <c r="C223" s="1"/>
      <c r="D223" s="1"/>
      <c r="E223" s="1"/>
      <c r="F223" s="31"/>
    </row>
    <row r="224" spans="1:6" x14ac:dyDescent="0.25">
      <c r="A224" s="1"/>
      <c r="B224" s="24"/>
      <c r="C224" s="1"/>
      <c r="D224" s="1"/>
      <c r="E224" s="1"/>
      <c r="F224" s="31"/>
    </row>
    <row r="225" spans="1:6" x14ac:dyDescent="0.25">
      <c r="A225" s="1"/>
      <c r="B225" s="24"/>
      <c r="C225" s="1"/>
      <c r="D225" s="1"/>
      <c r="E225" s="1"/>
      <c r="F225" s="31"/>
    </row>
    <row r="226" spans="1:6" x14ac:dyDescent="0.25">
      <c r="A226" s="1"/>
      <c r="B226" s="24"/>
      <c r="C226" s="1"/>
      <c r="D226" s="1"/>
      <c r="E226" s="1"/>
      <c r="F226" s="31"/>
    </row>
    <row r="227" spans="1:6" x14ac:dyDescent="0.25">
      <c r="A227" s="1"/>
      <c r="B227" s="24"/>
      <c r="C227" s="1"/>
      <c r="D227" s="1"/>
      <c r="E227" s="1"/>
      <c r="F227" s="31"/>
    </row>
  </sheetData>
  <mergeCells count="7">
    <mergeCell ref="A7:F7"/>
    <mergeCell ref="B6:F6"/>
    <mergeCell ref="B1:F1"/>
    <mergeCell ref="B2:F2"/>
    <mergeCell ref="B4:F4"/>
    <mergeCell ref="B5:F5"/>
    <mergeCell ref="B3:F3"/>
  </mergeCells>
  <printOptions horizontalCentered="1"/>
  <pageMargins left="0" right="0" top="0.9448818897637796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2025-06-16T11:48:49Z</cp:lastPrinted>
  <dcterms:created xsi:type="dcterms:W3CDTF">2015-02-11T06:36:02Z</dcterms:created>
  <dcterms:modified xsi:type="dcterms:W3CDTF">2025-06-16T11:48:54Z</dcterms:modified>
</cp:coreProperties>
</file>