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ОТДЕЛ БЮДЖЕТОВ\ДОКУМЕНТЫ\XLS\Моя папка\НА САЙТ\Бюджет 2026-2028\"/>
    </mc:Choice>
  </mc:AlternateContent>
  <bookViews>
    <workbookView xWindow="0" yWindow="0" windowWidth="28800" windowHeight="12435"/>
  </bookViews>
  <sheets>
    <sheet name="доходы плановый период" sheetId="1" r:id="rId1"/>
  </sheets>
  <definedNames>
    <definedName name="_xlnm.Print_Area" localSheetId="0">'доходы плановый период'!$A:$D</definedName>
  </definedNames>
  <calcPr calcId="152511"/>
</workbook>
</file>

<file path=xl/calcChain.xml><?xml version="1.0" encoding="utf-8"?>
<calcChain xmlns="http://schemas.openxmlformats.org/spreadsheetml/2006/main">
  <c r="D18" i="1" l="1"/>
  <c r="C18" i="1"/>
  <c r="C24" i="1" l="1"/>
  <c r="C13" i="1"/>
  <c r="C11" i="1"/>
  <c r="C8" i="1"/>
  <c r="C7" i="1" l="1"/>
  <c r="C6" i="1" s="1"/>
  <c r="C5" i="1" s="1"/>
  <c r="D13" i="1"/>
  <c r="D11" i="1" l="1"/>
  <c r="D8" i="1" l="1"/>
  <c r="D7" i="1" s="1"/>
  <c r="D24" i="1"/>
  <c r="D6" i="1" l="1"/>
  <c r="D5" i="1" s="1"/>
</calcChain>
</file>

<file path=xl/sharedStrings.xml><?xml version="1.0" encoding="utf-8"?>
<sst xmlns="http://schemas.openxmlformats.org/spreadsheetml/2006/main" count="60" uniqueCount="60">
  <si>
    <t>Наименование источника доходов</t>
  </si>
  <si>
    <t>ДОХОДЫ ВСЕГО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</si>
  <si>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</si>
  <si>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</si>
  <si>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</si>
  <si>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</si>
  <si>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</si>
  <si>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</si>
  <si>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</si>
  <si>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</si>
  <si>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</si>
  <si>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</si>
  <si>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</si>
  <si>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 на прибыль организаций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</si>
  <si>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</si>
  <si>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</si>
  <si>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</si>
  <si>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 на имущество организаций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</si>
  <si>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</si>
  <si>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</si>
  <si>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</si>
  <si>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</si>
  <si>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000 1 01 01000 00 0000 110</t>
  </si>
  <si>
    <t>000 1 01 02000 00 0000 110</t>
  </si>
  <si>
    <t>000 1 03 00000 00 0000 000</t>
  </si>
  <si>
    <t>000 1 03 02000 00 0000 110</t>
  </si>
  <si>
    <t>000 1 06 00000 00 0000 000</t>
  </si>
  <si>
    <t>000 1 06 02000 00 0000 110</t>
  </si>
  <si>
    <t>000 1 08 00000 00 0000 000</t>
  </si>
  <si>
    <t>000 1 09 00000 00 0000 000</t>
  </si>
  <si>
    <t>000 1 11 00000 00 0000 000</t>
  </si>
  <si>
    <t>000 1 12 00000 00 0000 000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</si>
  <si>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</si>
  <si>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</si>
  <si>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</si>
  <si>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</si>
  <si>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</si>
  <si>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</si>
  <si>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Налог, взимаемый в связи с применением упрощенной системы налогообложения</t>
  </si>
  <si>
    <t>Налог, взимаемый в связи с применением патентной  системы налогообложения</t>
  </si>
  <si>
    <t>000 1 05 00000 00 0000 110</t>
  </si>
  <si>
    <t>000 1 05 01000 00 0000 110</t>
  </si>
  <si>
    <t>000 1 05 02000 02 0000 110</t>
  </si>
  <si>
    <t>000 1 05 03000 01 0000 110</t>
  </si>
  <si>
    <t>000 1 05 04000 02 0000 110</t>
  </si>
  <si>
    <t>(в рублях)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</si>
  <si>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</si>
  <si>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</si>
  <si>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прибыль, доходы, в том числе</t>
  </si>
  <si>
    <t>Налоги на товары (работы, услуги), реализуемые на территории Российской Федерации, в том числе</t>
  </si>
  <si>
    <t>Налоги на совокупный доход, в том числе</t>
  </si>
  <si>
    <t>Налоги на имущество, в том числе</t>
  </si>
  <si>
    <t xml:space="preserve"> 2027 год</t>
  </si>
  <si>
    <t xml:space="preserve"> 2028 год</t>
  </si>
  <si>
    <t>Налог на имущество физических лиц</t>
  </si>
  <si>
    <t>000 1 06 01000 00 0000 110</t>
  </si>
  <si>
    <t>Земельный налог</t>
  </si>
  <si>
    <t>000 1 06 06000 00 0000 110</t>
  </si>
  <si>
    <t xml:space="preserve"> Поступления доходов бюджета Людиновского муниципального округа Калужской области по кодам классификации доходов бюджетов бюджетной системы Российской Федерации на плановый период 2027 и 2028 годов</t>
  </si>
  <si>
    <t xml:space="preserve">Приложение № 3                                                                                                         к решению Думы Людиновского муниципального округа Калужской области «О бюджете Людиновского муниципального округа Калужской области на 2026 год и на плановый период 2027 и 2028 годов»                                                                                                        от 15.12.2025 № 82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</si>
</sst>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_р_._-;\-* #,##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24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" fontId="5" fillId="0" borderId="0"/>
  </cellStyleXfs>
  <cellXfs count="23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164" fontId="6" fillId="0" borderId="1" xfId="1" applyNumberFormat="1" applyFont="1" applyFill="1" applyBorder="1" applyAlignment="1">
      <alignment horizontal="right" vertical="center" wrapText="1"/>
    </xf>
    <xf numFmtId="49" fontId="9" fillId="0" borderId="1" xfId="2" applyNumberFormat="1" applyFont="1" applyFill="1" applyBorder="1" applyAlignment="1">
      <alignment vertical="center" wrapText="1"/>
    </xf>
    <xf numFmtId="49" fontId="10" fillId="2" borderId="1" xfId="2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3">
    <cellStyle name="Обычный" xfId="0" builtinId="0"/>
    <cellStyle name="ТЕКСТ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workbookViewId="0">
      <selection activeCell="C3" sqref="C3"/>
    </sheetView>
  </sheetViews>
  <sheetFormatPr defaultRowHeight="15" x14ac:dyDescent="0.25"/>
  <cols>
    <col min="1" max="1" width="56.140625" customWidth="1"/>
    <col min="2" max="2" width="27.5703125" customWidth="1"/>
    <col min="3" max="3" width="19.28515625" customWidth="1"/>
    <col min="4" max="4" width="19.42578125" customWidth="1"/>
  </cols>
  <sheetData>
    <row r="1" spans="1:4" s="4" customFormat="1" ht="112.5" customHeight="1" x14ac:dyDescent="0.25">
      <c r="A1" s="3"/>
      <c r="B1" s="22" t="s">
        <v>59</v>
      </c>
      <c r="C1" s="22"/>
      <c r="D1" s="22"/>
    </row>
    <row r="2" spans="1:4" s="5" customFormat="1" ht="46.5" customHeight="1" x14ac:dyDescent="0.25">
      <c r="A2" s="21" t="s">
        <v>58</v>
      </c>
      <c r="B2" s="21"/>
      <c r="C2" s="21"/>
      <c r="D2" s="21"/>
    </row>
    <row r="3" spans="1:4" s="5" customFormat="1" ht="21" customHeight="1" x14ac:dyDescent="0.25">
      <c r="D3" s="6" t="s">
        <v>45</v>
      </c>
    </row>
    <row r="4" spans="1:4" s="5" customFormat="1" ht="54" customHeight="1" x14ac:dyDescent="0.25">
      <c r="A4" s="7" t="s">
        <v>0</v>
      </c>
      <c r="B4" s="7" t="s">
        <v>19</v>
      </c>
      <c r="C4" s="7" t="s">
        <v>52</v>
      </c>
      <c r="D4" s="7" t="s">
        <v>53</v>
      </c>
    </row>
    <row r="5" spans="1:4" s="11" customFormat="1" ht="23.25" customHeight="1" x14ac:dyDescent="0.25">
      <c r="A5" s="8" t="s">
        <v>1</v>
      </c>
      <c r="B5" s="9"/>
      <c r="C5" s="10">
        <f>C6+C32</f>
        <v>2256749239.3499999</v>
      </c>
      <c r="D5" s="10">
        <f>D6+D32</f>
        <v>3946416591.6600003</v>
      </c>
    </row>
    <row r="6" spans="1:4" s="11" customFormat="1" ht="22.15" customHeight="1" x14ac:dyDescent="0.25">
      <c r="A6" s="12" t="s">
        <v>16</v>
      </c>
      <c r="B6" s="13" t="s">
        <v>20</v>
      </c>
      <c r="C6" s="10">
        <f>C7+C24</f>
        <v>1061619687.38</v>
      </c>
      <c r="D6" s="10">
        <f>D7+D24</f>
        <v>1087186615.3800001</v>
      </c>
    </row>
    <row r="7" spans="1:4" s="11" customFormat="1" ht="22.9" customHeight="1" x14ac:dyDescent="0.25">
      <c r="A7" s="12" t="s">
        <v>15</v>
      </c>
      <c r="B7" s="14"/>
      <c r="C7" s="15">
        <f>C8+C11+C18+C22+C23+C13</f>
        <v>1017821787.38</v>
      </c>
      <c r="D7" s="15">
        <f>D8+D11+D18+D22+D23+D13</f>
        <v>1043385715.38</v>
      </c>
    </row>
    <row r="8" spans="1:4" s="11" customFormat="1" ht="19.149999999999999" customHeight="1" x14ac:dyDescent="0.25">
      <c r="A8" s="12" t="s">
        <v>48</v>
      </c>
      <c r="B8" s="13" t="s">
        <v>21</v>
      </c>
      <c r="C8" s="15">
        <f>C9+C10</f>
        <v>743893068</v>
      </c>
      <c r="D8" s="15">
        <f>D9+D10</f>
        <v>758105827</v>
      </c>
    </row>
    <row r="9" spans="1:4" s="11" customFormat="1" ht="20.45" hidden="1" customHeight="1" x14ac:dyDescent="0.25">
      <c r="A9" s="16" t="s">
        <v>13</v>
      </c>
      <c r="B9" s="14" t="s">
        <v>22</v>
      </c>
      <c r="C9" s="17"/>
      <c r="D9" s="17">
        <v>0</v>
      </c>
    </row>
    <row r="10" spans="1:4" s="11" customFormat="1" ht="21" customHeight="1" x14ac:dyDescent="0.25">
      <c r="A10" s="16" t="s">
        <v>12</v>
      </c>
      <c r="B10" s="14" t="s">
        <v>23</v>
      </c>
      <c r="C10" s="18">
        <v>743893068</v>
      </c>
      <c r="D10" s="18">
        <v>758105827</v>
      </c>
    </row>
    <row r="11" spans="1:4" s="11" customFormat="1" ht="36" customHeight="1" x14ac:dyDescent="0.25">
      <c r="A11" s="12" t="s">
        <v>49</v>
      </c>
      <c r="B11" s="13" t="s">
        <v>24</v>
      </c>
      <c r="C11" s="10">
        <f>C12</f>
        <v>22046029.379999999</v>
      </c>
      <c r="D11" s="10">
        <f>D12</f>
        <v>22227060.379999999</v>
      </c>
    </row>
    <row r="12" spans="1:4" s="11" customFormat="1" ht="38.25" customHeight="1" x14ac:dyDescent="0.25">
      <c r="A12" s="16" t="s">
        <v>18</v>
      </c>
      <c r="B12" s="14" t="s">
        <v>25</v>
      </c>
      <c r="C12" s="18">
        <v>22046029.379999999</v>
      </c>
      <c r="D12" s="18">
        <v>22227060.379999999</v>
      </c>
    </row>
    <row r="13" spans="1:4" s="11" customFormat="1" ht="19.5" customHeight="1" x14ac:dyDescent="0.25">
      <c r="A13" s="19" t="s">
        <v>50</v>
      </c>
      <c r="B13" s="13" t="s">
        <v>40</v>
      </c>
      <c r="C13" s="10">
        <f>C14+C15+C16+C17</f>
        <v>205262582</v>
      </c>
      <c r="D13" s="10">
        <f>D14+D15+D16+D17</f>
        <v>215719129</v>
      </c>
    </row>
    <row r="14" spans="1:4" s="11" customFormat="1" ht="33" customHeight="1" x14ac:dyDescent="0.25">
      <c r="A14" s="20" t="s">
        <v>38</v>
      </c>
      <c r="B14" s="14" t="s">
        <v>41</v>
      </c>
      <c r="C14" s="18">
        <v>196942590</v>
      </c>
      <c r="D14" s="18">
        <v>207380979</v>
      </c>
    </row>
    <row r="15" spans="1:4" s="11" customFormat="1" ht="39.75" hidden="1" customHeight="1" x14ac:dyDescent="0.25">
      <c r="A15" s="20" t="s">
        <v>46</v>
      </c>
      <c r="B15" s="14" t="s">
        <v>42</v>
      </c>
      <c r="C15" s="18"/>
      <c r="D15" s="18"/>
    </row>
    <row r="16" spans="1:4" s="11" customFormat="1" ht="21.75" customHeight="1" x14ac:dyDescent="0.25">
      <c r="A16" s="20" t="s">
        <v>47</v>
      </c>
      <c r="B16" s="14" t="s">
        <v>43</v>
      </c>
      <c r="C16" s="18">
        <v>229992</v>
      </c>
      <c r="D16" s="18">
        <v>238050</v>
      </c>
    </row>
    <row r="17" spans="1:4" s="11" customFormat="1" ht="32.25" customHeight="1" x14ac:dyDescent="0.25">
      <c r="A17" s="20" t="s">
        <v>39</v>
      </c>
      <c r="B17" s="14" t="s">
        <v>44</v>
      </c>
      <c r="C17" s="18">
        <v>8090000</v>
      </c>
      <c r="D17" s="18">
        <v>8100100</v>
      </c>
    </row>
    <row r="18" spans="1:4" s="11" customFormat="1" ht="21" customHeight="1" x14ac:dyDescent="0.25">
      <c r="A18" s="12" t="s">
        <v>51</v>
      </c>
      <c r="B18" s="13" t="s">
        <v>26</v>
      </c>
      <c r="C18" s="15">
        <f>C19+C20+C21</f>
        <v>26069008</v>
      </c>
      <c r="D18" s="15">
        <f>D19+D20+D21</f>
        <v>26761446</v>
      </c>
    </row>
    <row r="19" spans="1:4" s="11" customFormat="1" ht="21" customHeight="1" x14ac:dyDescent="0.25">
      <c r="A19" s="16" t="s">
        <v>54</v>
      </c>
      <c r="B19" s="14" t="s">
        <v>55</v>
      </c>
      <c r="C19" s="17">
        <v>9661600</v>
      </c>
      <c r="D19" s="17">
        <v>10052028</v>
      </c>
    </row>
    <row r="20" spans="1:4" s="11" customFormat="1" ht="21" customHeight="1" x14ac:dyDescent="0.25">
      <c r="A20" s="16" t="s">
        <v>17</v>
      </c>
      <c r="B20" s="14" t="s">
        <v>27</v>
      </c>
      <c r="C20" s="17">
        <v>5963200</v>
      </c>
      <c r="D20" s="17">
        <v>6237100</v>
      </c>
    </row>
    <row r="21" spans="1:4" s="11" customFormat="1" ht="19.899999999999999" customHeight="1" x14ac:dyDescent="0.25">
      <c r="A21" s="16" t="s">
        <v>56</v>
      </c>
      <c r="B21" s="14" t="s">
        <v>57</v>
      </c>
      <c r="C21" s="17">
        <v>10444208</v>
      </c>
      <c r="D21" s="17">
        <v>10472318</v>
      </c>
    </row>
    <row r="22" spans="1:4" s="11" customFormat="1" ht="23.25" customHeight="1" x14ac:dyDescent="0.25">
      <c r="A22" s="12" t="s">
        <v>2</v>
      </c>
      <c r="B22" s="13" t="s">
        <v>28</v>
      </c>
      <c r="C22" s="15">
        <v>20551100</v>
      </c>
      <c r="D22" s="15">
        <v>20572253</v>
      </c>
    </row>
    <row r="23" spans="1:4" s="11" customFormat="1" ht="31.5" hidden="1" x14ac:dyDescent="0.25">
      <c r="A23" s="12" t="s">
        <v>3</v>
      </c>
      <c r="B23" s="13" t="s">
        <v>29</v>
      </c>
      <c r="C23" s="15"/>
      <c r="D23" s="15"/>
    </row>
    <row r="24" spans="1:4" s="11" customFormat="1" ht="20.45" customHeight="1" x14ac:dyDescent="0.25">
      <c r="A24" s="12" t="s">
        <v>14</v>
      </c>
      <c r="B24" s="14"/>
      <c r="C24" s="15">
        <f>C25+C26+C27+C28+C29+C30+C31</f>
        <v>43797900</v>
      </c>
      <c r="D24" s="15">
        <f>D25+D26+D27+D28+D29+D30+D31</f>
        <v>43800900</v>
      </c>
    </row>
    <row r="25" spans="1:4" s="11" customFormat="1" ht="38.25" customHeight="1" x14ac:dyDescent="0.25">
      <c r="A25" s="16" t="s">
        <v>4</v>
      </c>
      <c r="B25" s="14" t="s">
        <v>30</v>
      </c>
      <c r="C25" s="17">
        <v>15452200</v>
      </c>
      <c r="D25" s="17">
        <v>15452200</v>
      </c>
    </row>
    <row r="26" spans="1:4" s="11" customFormat="1" ht="24.75" hidden="1" customHeight="1" x14ac:dyDescent="0.25">
      <c r="A26" s="16" t="s">
        <v>5</v>
      </c>
      <c r="B26" s="14" t="s">
        <v>31</v>
      </c>
      <c r="C26" s="17"/>
      <c r="D26" s="17"/>
    </row>
    <row r="27" spans="1:4" s="11" customFormat="1" ht="41.25" customHeight="1" x14ac:dyDescent="0.25">
      <c r="A27" s="16" t="s">
        <v>6</v>
      </c>
      <c r="B27" s="14" t="s">
        <v>32</v>
      </c>
      <c r="C27" s="17">
        <v>22545700</v>
      </c>
      <c r="D27" s="17">
        <v>22548700</v>
      </c>
    </row>
    <row r="28" spans="1:4" s="11" customFormat="1" ht="33.75" customHeight="1" x14ac:dyDescent="0.25">
      <c r="A28" s="16" t="s">
        <v>7</v>
      </c>
      <c r="B28" s="14" t="s">
        <v>33</v>
      </c>
      <c r="C28" s="17">
        <v>2300000</v>
      </c>
      <c r="D28" s="17">
        <v>2300000</v>
      </c>
    </row>
    <row r="29" spans="1:4" s="11" customFormat="1" ht="21.6" hidden="1" customHeight="1" x14ac:dyDescent="0.25">
      <c r="A29" s="16" t="s">
        <v>8</v>
      </c>
      <c r="B29" s="14" t="s">
        <v>34</v>
      </c>
      <c r="C29" s="17"/>
      <c r="D29" s="17"/>
    </row>
    <row r="30" spans="1:4" s="11" customFormat="1" ht="22.9" customHeight="1" x14ac:dyDescent="0.25">
      <c r="A30" s="16" t="s">
        <v>9</v>
      </c>
      <c r="B30" s="14" t="s">
        <v>35</v>
      </c>
      <c r="C30" s="17">
        <v>3500000</v>
      </c>
      <c r="D30" s="17">
        <v>3500000</v>
      </c>
    </row>
    <row r="31" spans="1:4" s="11" customFormat="1" ht="21.6" hidden="1" customHeight="1" x14ac:dyDescent="0.25">
      <c r="A31" s="16" t="s">
        <v>10</v>
      </c>
      <c r="B31" s="14" t="s">
        <v>36</v>
      </c>
      <c r="C31" s="17"/>
      <c r="D31" s="17"/>
    </row>
    <row r="32" spans="1:4" s="11" customFormat="1" ht="30.6" customHeight="1" x14ac:dyDescent="0.25">
      <c r="A32" s="12" t="s">
        <v>11</v>
      </c>
      <c r="B32" s="13" t="s">
        <v>37</v>
      </c>
      <c r="C32" s="15">
        <v>1195129551.97</v>
      </c>
      <c r="D32" s="15">
        <v>2859229976.2800002</v>
      </c>
    </row>
    <row r="33" spans="1:4" ht="16.5" x14ac:dyDescent="0.25">
      <c r="A33" s="1"/>
      <c r="B33" s="1"/>
      <c r="C33" s="1"/>
      <c r="D33" s="2"/>
    </row>
  </sheetData>
  <mergeCells count="2">
    <mergeCell ref="A2:D2"/>
    <mergeCell ref="B1:D1"/>
  </mergeCells>
  <pageMargins left="0.82677165354330717" right="0.23622047244094491" top="0.74803149606299213" bottom="0.35433070866141736" header="0.51181102362204722" footer="0.31496062992125984"/>
  <pageSetup paperSize="9" scale="74" firstPageNumber="41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плановый период</vt:lpstr>
      <vt:lpstr>'доходы плановый период'!Область_печати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User</cp:lastModifiedBy>
  <cp:lastPrinted>2026-01-26T09:04:34Z</cp:lastPrinted>
  <dcterms:created xsi:type="dcterms:W3CDTF">2017-10-23T09:06:05Z</dcterms:created>
  <dcterms:modified xsi:type="dcterms:W3CDTF">2026-01-26T09:04:39Z</dcterms:modified>
</cp:coreProperties>
</file>